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Brno Přízřenice ul. Moravanská ul. Modřická\soupis prací\"/>
    </mc:Choice>
  </mc:AlternateContent>
  <bookViews>
    <workbookView xWindow="0" yWindow="0" windowWidth="0" windowHeight="0" activeTab="2"/>
  </bookViews>
  <sheets>
    <sheet name="SO 000Ostatní" sheetId="2" r:id="rId1"/>
    <sheet name="SO 000Vedlejší" sheetId="3" r:id="rId2"/>
    <sheet name="SO 101" sheetId="4" r:id="rId3"/>
  </sheets>
  <calcPr/>
</workbook>
</file>

<file path=xl/calcChain.xml><?xml version="1.0" encoding="utf-8"?>
<calcChain xmlns="http://schemas.openxmlformats.org/spreadsheetml/2006/main">
  <c i="4" l="1" r="I3"/>
  <c r="I186"/>
  <c r="O222"/>
  <c r="I222"/>
  <c r="O218"/>
  <c r="I218"/>
  <c r="O214"/>
  <c r="I214"/>
  <c r="O210"/>
  <c r="I210"/>
  <c r="O206"/>
  <c r="I206"/>
  <c r="O202"/>
  <c r="I202"/>
  <c r="O198"/>
  <c r="I198"/>
  <c r="O195"/>
  <c r="I195"/>
  <c r="O191"/>
  <c r="I191"/>
  <c r="O187"/>
  <c r="I187"/>
  <c r="I165"/>
  <c r="O182"/>
  <c r="I182"/>
  <c r="O178"/>
  <c r="I178"/>
  <c r="O174"/>
  <c r="I174"/>
  <c r="O170"/>
  <c r="I170"/>
  <c r="O166"/>
  <c r="I166"/>
  <c r="I120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I111"/>
  <c r="O116"/>
  <c r="I116"/>
  <c r="O112"/>
  <c r="I112"/>
  <c r="I106"/>
  <c r="O107"/>
  <c r="I107"/>
  <c r="I29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I8"/>
  <c r="O25"/>
  <c r="I25"/>
  <c r="O21"/>
  <c r="I21"/>
  <c r="O17"/>
  <c r="I17"/>
  <c r="O13"/>
  <c r="I13"/>
  <c r="O9"/>
  <c r="I9"/>
  <c i="3" r="I3"/>
  <c r="I9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<sst xmlns="http://schemas.openxmlformats.org/spreadsheetml/2006/main">
  <si>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</si>
  <si>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</si>
  <si>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</si>
  <si>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</si>
  <si>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</si>
  <si>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230196</t>
  </si>
  <si>
    <t>III/15276 Brno Přízřenice, ul. Moravanská, ul. Modřická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</si>
  <si>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</si>
  <si>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</si>
  <si>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</si>
  <si>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</si>
  <si>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</si>
  <si>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</si>
  <si>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</si>
  <si>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</si>
  <si>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</si>
  <si>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</si>
  <si>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</si>
  <si>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</si>
  <si>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</si>
  <si>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</si>
  <si>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</si>
  <si>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</si>
  <si>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</si>
  <si>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</si>
  <si>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</si>
  <si>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</si>
  <si>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</si>
  <si>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</si>
  <si>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</si>
  <si>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</si>
  <si>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</si>
  <si>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</si>
  <si>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</si>
  <si>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</si>
  <si>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</si>
  <si>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</si>
  <si>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</si>
  <si>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</si>
  <si>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</si>
  <si>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</si>
  <si>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</si>
  <si>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02950R</t>
  </si>
  <si>
    <t>OSTATNÍ POŽADAVKY - STANOVENÍ MÍSTNÍ ÚPRAVY</t>
  </si>
  <si>
    <t>Zajištění stanovení místní úpravy - dopravní zařízení (vodící stěny)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</si>
  <si>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</si>
  <si>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</si>
  <si>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</si>
  <si>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</si>
  <si>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</si>
  <si>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</si>
  <si>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</si>
  <si>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</si>
  <si>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</si>
  <si>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</si>
  <si>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</si>
  <si>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</si>
  <si>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</si>
  <si>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</si>
  <si>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</si>
  <si>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</si>
  <si>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00016</t>
  </si>
  <si>
    <t>Výpočet hluku ze stavební činnosti - popsáno v projektové dokumentaci a ve vyhlášce č. 272/2011</t>
  </si>
  <si>
    <t>00018</t>
  </si>
  <si>
    <t>Návrh technologického postupu prací - popsáno v obchodních podmínkách</t>
  </si>
  <si>
    <t>02720</t>
  </si>
  <si>
    <t>POMOC PRÁCE ZŘÍZ NEBO ZAJIŠŤ REGULACI A OCHRANU DOPRAVY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</si>
  <si>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demontáže.
Vše v režii zhotovitele.</t>
  </si>
  <si>
    <t>zahrnuje veškeré náklady spojené s objednatelem požadovanými zařízeními</t>
  </si>
  <si>
    <t>SO 101</t>
  </si>
  <si>
    <t>014112</t>
  </si>
  <si>
    <t>A</t>
  </si>
  <si>
    <t>POPLATKY ZA SKLÁDKU TYP S-IO (INERTNÍ ODPAD)</t>
  </si>
  <si>
    <t>T</t>
  </si>
  <si>
    <t xml:space="preserve">položka 11315 beton (obj. hm. 2,3 t/m3)
položka 11318 betonová přídlažba + betonové lože (obj. hm. 2,3 t/m3)
položka 11352 obruby včetně betonového lože (obj. hm.  2,3 t/m3)
položka 465923 betonové lože pod přídlažbou (obj. hm.  2,3 t/m3)
položka 91784 betonové lože pod dvouřádkem (obj. hm. 2,3 t/m3)</t>
  </si>
  <si>
    <t>VV</t>
  </si>
  <si>
    <t xml:space="preserve">položka 11315: 7,80 m3 * 2,3 t/m3 t  = 17,94 [A]_x000d_
 položka 11318: 1,55 m3 * 2,3 t/m3 t = 3,57 [H]_x000d_
 položka 11352: 140 m * 0,08 m2 * 2,3 t/m3t = 25,76 [C]_x000d_
 položka 465923: 2,5 m2 * 0,1 m * 2,3 t/m3 t = 0,58 [G]_x000d_
 položka 91784: 122,1 m * 0,03 m2 * 2,3 t/m3t = 8,42 [F]_x000d_
Mezisoučet = 56,27 [B]</t>
  </si>
  <si>
    <t>zahrnuje veškeré poplatky provozovateli skládky související s uložením odpadu na skládce.</t>
  </si>
  <si>
    <t>B</t>
  </si>
  <si>
    <t xml:space="preserve">položka 11332 nezp. konstrukční vrstvy (obj. hm. 1,9 t/m3)
položka 587206 kamenné lože pod dlažbou (obj. hm.  1,9 t/m3)</t>
  </si>
  <si>
    <t>položka 11332: 155,63 m3 * 1,9 t/m3 t = 295,70 [B]_x000d_
 položka 587206: 27,16 m2 * 0,04 m * 1,9 t/m3t = 2,06 [E]_x000d_
Mezisoučet = 297,76 [A]</t>
  </si>
  <si>
    <t>014122</t>
  </si>
  <si>
    <t>POPLATKY ZA SKLÁDKU TYP S-OO (OSTATNÍ ODPAD)</t>
  </si>
  <si>
    <t xml:space="preserve">položka 12924 krajnice (obj. hm.  2,0 t/m3)
položka 12931 příkop (obj. hm.  2,0 t/m3)
položka 12993 propustek 200 (obj. hm. 2,0 t/m3)
položka 129945 propustek 300 (obj. hm.  2,0 t/m3)
položka 129946 propustek 400 (obj. hm. 2,0 t/m3)</t>
  </si>
  <si>
    <t xml:space="preserve">položka 12924: 1323,75 m2 * 0,19 m * 2,0 t/m3 t = 503,03 [B]_x000d_
 položka 12931: 555 m * 0,25  m2 * 2,0 t/m3 t = 277,50 [C]_x000d_
 položka 12993: 31,2 m * 0,03 m2 * 2,0 t/m3 t = 1,87 [D]_x000d_
 položka 129945: 69,4 m * 0,07 m2 *2,0 t/m3 t = 9,72 [E]_x000d_
 položka 129946: 41,7 m * 0,13 m2 * 2,0 t/m3 t = 10,84 [F]_x000d_
Mezisoučet = 802,96 [A]</t>
  </si>
  <si>
    <t xml:space="preserve">položka 11313 kryt s litým asfaltem (obj. hm.  2,3 t/m3)
položka 11333 vrstvy s asfaltem (obj. hm.  2,3 t/m3)</t>
  </si>
  <si>
    <t>položka 11313: 2,7 m3 * 2,3 t/m3 t = 6,21 [H]_x000d_
 položka 11333: 103,75 m3 * 2,3 t/m3 t = 238,63 [A]_x000d_
Mezisoučet = 244,84 [B]</t>
  </si>
  <si>
    <t>C</t>
  </si>
  <si>
    <t>z položky 11372.C_x000d_
frézovaná zařazena do kategorie ZAS-T3 + T4,</t>
  </si>
  <si>
    <t>103,75*2,4 = 249,00 [A]</t>
  </si>
  <si>
    <t>1</t>
  </si>
  <si>
    <t>Zemní práce</t>
  </si>
  <si>
    <t>11313</t>
  </si>
  <si>
    <t>ODSTRANĚNÍ KRYTU ZPEVNĚNÝCH PLOCH S ASFALTOVÝM POJIVEM</t>
  </si>
  <si>
    <t>M3</t>
  </si>
  <si>
    <t>odstranění stávajícího chodníku z litého asfaltu v celé šířce chodníku vč. podkladní vrstvy
 tl. 0.12 m
Včetně manipulace a uložení na skládku, poplatek za skládku je vykázán v položce 014122.</t>
  </si>
  <si>
    <t xml:space="preserve">22.5 m2 * 0.12 m m3  = 2,70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</si>
  <si>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</si>
  <si>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11315</t>
  </si>
  <si>
    <t>ODSTRANĚNÍ KRYTU ZPEVNĚNÝCH PLOCH Z BETONU</t>
  </si>
  <si>
    <t>zarovnání stávajících betonových sjezdů pro pokládku obrusné vrstvy v šířce cca 1 m za hranou vozovky
Včetně manipulace a uložení na skládku, poplatek za skládku je vykázán v položce 014112.</t>
  </si>
  <si>
    <t xml:space="preserve">52 m * 1 m * 0.15 m  m3  = 7,80 [A]</t>
  </si>
  <si>
    <t>11318</t>
  </si>
  <si>
    <t>ODSTRANĚNÍ KRYTU ZPEVNĚNÝCH PLOCH Z DLAŽDIC</t>
  </si>
  <si>
    <t>Odstranění poškozených dílců přídlažby včetně betonového lože.
Včetně manipulace a uložení na skládku, poplatek za skládku je vykázán v položce 014112</t>
  </si>
  <si>
    <t>"Výměra odečtena ze situace:"_x000d_
 31 m * 0,25 m *0,20 m m3 = 1,55 [A]</t>
  </si>
  <si>
    <t>11332</t>
  </si>
  <si>
    <t>ODSTRANĚNÍ PODKLADŮ ZPEVNĚNÝCH PLOCH Z KAMENIVA NESTMELENÉHO</t>
  </si>
  <si>
    <t>odstranění konstrukčních vrstev po odfrézování a odstranění asf. vrstev v místech lokálních sanací v případě zjištění neúnosné vozovky během prací
odstranění tl. 0,3 m 
Včetně manipulace a uložení na skládku, poplatek za skládku je vykázán v položce 014112.</t>
  </si>
  <si>
    <t xml:space="preserve">10375 m2 * 0,05 * 0,3 m  = 155,63 [A]</t>
  </si>
  <si>
    <t>11333</t>
  </si>
  <si>
    <t>ODSTRANĚNÍ PODKLADU ZPEVNĚNÝCH PLOCH S ASFALT POJIVEM</t>
  </si>
  <si>
    <t>odstranění zbylých asf. vrstev (penetrační makadam ZAS-T4) frézování v místech lokálních sanací (5% plochy) v případě zjištění neúnosné vozovky během prací odstranění tl. 0,2 m 
Včetně manipulace a uložení na skládku, poplatek za skládku je vykázán v položce 014122.</t>
  </si>
  <si>
    <t xml:space="preserve">10375 m2 * 0,05* 0,2 m  m3 = 103,75 [A]</t>
  </si>
  <si>
    <t>11352</t>
  </si>
  <si>
    <t>ODSTRANĚNÍ CHODNÍKOVÝCH A SILNIČNÍCH OBRUBNÍKŮ BETONOVÝCH</t>
  </si>
  <si>
    <t>M</t>
  </si>
  <si>
    <t>Odstranění poškozených obrub vč. betonového lože_x000d_
Včetně manipulace a uložení na skládku, poplatek za skládku je vykázán v položce 014112.</t>
  </si>
  <si>
    <t xml:space="preserve">"Výměra odečtena ze situace:"_x000d_
 1398 m * 0,10 = 139,80 [A]_x000d_
 "zaokrouhleno: "_x000d_
 140  m = 140,00 [B]</t>
  </si>
  <si>
    <t>11372</t>
  </si>
  <si>
    <t>FRÉZOVÁNÍ ZPEVNĚNÝCH PLOCH ASFALTOVÝCH</t>
  </si>
  <si>
    <t>Frézování stávajících asfaltových vrstev tl. 120 mm v úseku km 0,000 - 0,833
zatříděných do skupiny ZAS-T2 - vhodné k použití do stavby.
část použita na krajnice pol. 56963, zbytek odvoz a likvidace v režii zhotovitele</t>
  </si>
  <si>
    <t>"Výměra odečtena ze situace:"_x000d_
 km 0,000 - 0,833: 5194,3 m2 * tl. 0,12 m m3 = 623,32 [A]</t>
  </si>
  <si>
    <t>Položka zahrnuje veškerou manipulaci s vybouranou sutí a s vybouranými hmotami vč. uložení.</t>
  </si>
  <si>
    <t>Frézování stávajících asfaltových vrstev tl. 120 mm v úseku km 0,833 - 1,650
zatříděných do skupiny ZAS-T3 
odvoz a likvidace v režii zhotovitele</t>
  </si>
  <si>
    <t>"Výměra odečtena ze situace:"_x000d_
 km 0,833 - 1,650: 5180,65 m2 * tl. 0,12 m m3 = 621,68 [A]</t>
  </si>
  <si>
    <t>Položka zahrnuje veškerou manipulaci s vybouranou sutí a s vybouranými hmotami vč. uložení</t>
  </si>
  <si>
    <t>další frézování tl. 50 mm v úseku km 0,833 - 1,650 - lokální opravy 
zatříděných do skupiny ZAS-T3 + T4.</t>
  </si>
  <si>
    <t>lokální opravy 10375 m2 * 0,20* tl. 0,05 m m3 = 103,75 [B]</t>
  </si>
  <si>
    <t>113765</t>
  </si>
  <si>
    <t>FRÉZOVÁNÍ DRÁŽKY PRŮŘEZU DO 600MM2 V ASFALTOVÉ VOZOVCE</t>
  </si>
  <si>
    <t>Řezání spar v úrovni obrusné vrstvy pro aplikaci zálivky.</t>
  </si>
  <si>
    <t xml:space="preserve">"Výměra odečtena ze situace s ohledem na navržený postup výstavby v projektu:"_x000d_
 podélná spára (v případě rozdělení etapy 2 a 3 po polovinách): 1054 m = 1054,00 [A]_x000d_
 příčné spáry:   41 m = 41,00 [B]_x000d_
 sjezdy a křižovatky:  161 m  = 161,00 [C]_x000d_
 vpusti:  27 ks *1,5 m  = 40,50 [D]_x000d_
 poklopy voda, plyn do cca 0.3:  25 ks *2*3,14*0,15 m = 23,55 [F]_x000d_
 kanalizační šachty: 9 ks *2 *3,14*0,4 m = 22,61 [E]_x000d_
 Celkem: A+B+C+D+F+E = 1342,66 [G]</t>
  </si>
  <si>
    <t>Položka zahrnuje veškerou manipulaci s vybouranou sutí a s vybouranými hmotami vč. uložení na skládku.</t>
  </si>
  <si>
    <t>12373</t>
  </si>
  <si>
    <t>ODKOP PRO SPOD STAVBU SILNIC A ŽELEZNIC TŘ. I</t>
  </si>
  <si>
    <t>Výkop zeminy a nezp. konstrukcí při výměně obrub, zpětné uložení v rámci pol. 17310,</t>
  </si>
  <si>
    <t xml:space="preserve">"Výměra odečtena ze situace a z příčného řezu:"_x000d_
 obruba podél zeleně: 30,3 m *0,1 m2  = 3,03 [A]_x000d_
 obruba podél chodníku: 90,5 m * 0,1 m2  = 9,05 [B]_x000d_
 obruba podél asfaltu: 19,0 m * 0,1 m2  = 1,90 [C]_x000d_
 Celkem: A+B+Cm3 = 13,98 [D]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</si>
  <si>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</t>
  </si>
  <si>
    <t>12924</t>
  </si>
  <si>
    <t>ČIŠTĚNÍ KRAJNIC OD NÁNOSU TL. DO 200MM</t>
  </si>
  <si>
    <t>M2</t>
  </si>
  <si>
    <t>Odstranění materiálu ze stávajících krajnic na úroveň - 190 mm pod hranu vozovky.
Včetně manipulace a uložení na skládku, poplatek za skládku je vykázán v položce 014122.</t>
  </si>
  <si>
    <t>"Výměra viz položka 56936:"_x000d_
 1323,75 m2 = 1323,75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</si>
  <si>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</si>
  <si>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</si>
  <si>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</si>
  <si>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Pročištění nezpevněných příkopů podél vozovky.
Včetně manipulace a uložení na skládku, poplatek za skládku je vykázán v položce 014122.</t>
  </si>
  <si>
    <t xml:space="preserve">"Výměra odečtena ze situace:"_x000d_
 555 m  = 555,00 [A]</t>
  </si>
  <si>
    <t>12980</t>
  </si>
  <si>
    <t>ČIŠTĚNÍ ULIČNÍCH VPUSTÍ</t>
  </si>
  <si>
    <t>KUS</t>
  </si>
  <si>
    <t>vyčistění vpusti včetně přípojek (zajištění průtočnosti potrubí)
včetně 2 horských vpustí
odvoz a lividace vzniklého odpadu v režii zhotovitele</t>
  </si>
  <si>
    <t>"Výměra odečtena ze situace:"_x000d_
 uliční vpusti (nezapočítány 3 měněné vpusti): 24 ks = 24,00 [A]_x000d_
 horské vpusti: 2 ks = 2,00 [B]_x000d_
 Celkem: A+B = 26,00 [C]</t>
  </si>
  <si>
    <t>Součástí položky je vodorovná a svislá doprava, přemístění, přeložení, manipulace s materiálem a uložení na skládku.
 Nezahrnuje poplatek za skládku</t>
  </si>
  <si>
    <t>12993</t>
  </si>
  <si>
    <t>ČIŠTĚNÍ POTRUBÍ DN DO 200MM</t>
  </si>
  <si>
    <t>pročitění propustků pod sjezdy
Včetně manipulace a uložení na skládku, poplatek za skládku je vykázán v položce 014122.</t>
  </si>
  <si>
    <t xml:space="preserve">"Výměra odečtena ze situace"_x000d_
 31,2 m  = 31,20 [A]</t>
  </si>
  <si>
    <t>129945</t>
  </si>
  <si>
    <t>ČIŠTĚNÍ POTRUBÍ DN DO 300MM</t>
  </si>
  <si>
    <t>pročitění propustků pod sjezdy 
Včetně manipulace a uložení na skládku, poplatek za skládku je vykázán v položce 014122.</t>
  </si>
  <si>
    <t xml:space="preserve">"Výměra odečtena ze situace"_x000d_
 69,4 m  = 69,40 [A]</t>
  </si>
  <si>
    <t>129946</t>
  </si>
  <si>
    <t>ČIŠTĚNÍ POTRUBÍ DN DO 400MM</t>
  </si>
  <si>
    <t xml:space="preserve">"Výměra odečtena ze situace"_x000d_
 41,7 m  = 41,70 [A]</t>
  </si>
  <si>
    <t>17310</t>
  </si>
  <si>
    <t>ZEMNÍ KRAJNICE A DOSYPÁVKY SE ZHUTNĚNÍM</t>
  </si>
  <si>
    <t>Opětovné uložení zeminy a nezp. konstrukce při výměně obrub, výkop v rámci pol. 12373.</t>
  </si>
  <si>
    <t xml:space="preserve">"Výpočet viz pol. 12373:"_x000d_
 13,98 m3  = 13,98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</si>
  <si>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</si>
  <si>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</si>
  <si>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</si>
  <si>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pláně v místech lokálních sanací v případě zjištění neúnosné vozovky během prací.</t>
  </si>
  <si>
    <t>10375 m * 0,05 m m2 = 518,75 [A]</t>
  </si>
  <si>
    <t>položka zahrnuje úpravu pláně včetně vyrovnání výškových rozdílů. Míru zhutnění určuje projekt.</t>
  </si>
  <si>
    <t>2</t>
  </si>
  <si>
    <t>Základy</t>
  </si>
  <si>
    <t>21461</t>
  </si>
  <si>
    <t>SEPARAČNÍ GEOTEXTILIE</t>
  </si>
  <si>
    <t>Separace podloží a štěrkodrti v místech lokálních sanací v případě zjištění neúnosné vozovky během prací
parametry dle TP 97 a PD</t>
  </si>
  <si>
    <t>10375 m2 * 0,05m2 = 518,75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</si>
  <si>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</si>
  <si>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4</t>
  </si>
  <si>
    <t>Vodorovné konstrukce</t>
  </si>
  <si>
    <t>465922</t>
  </si>
  <si>
    <t>DLAŽBY Z BETONOVÝCH DLAŽDIC NA MC</t>
  </si>
  <si>
    <t>Výměna poškozených dílců přídlažby.
Včetně pokládky do betonového lože C20/25n XF3.
Odstranění viz položka 11318.</t>
  </si>
  <si>
    <t>"Výměra odečtena ze situace:"_x000d_
 31 m * 0,25 m = 7,75 [A]</t>
  </si>
  <si>
    <t>- úpravu podkladu
- zřízení spojovací vrstvy
- zřízení lože dlažby z předepsaného materiálu
- dodávku a uložení dlažby, ev. předlažby, do předepsaného tvaru z pohledové úpravy
- spárování, těsnění, tmelení a vyplnění spar případně s vyklínováním
- úprava povrchu pro odvedení srážkové vody</t>
  </si>
  <si>
    <t>465923</t>
  </si>
  <si>
    <t>PŘEDLÁŽDĚNÍ DLAŽBY Z BETON DLAŽDIC</t>
  </si>
  <si>
    <t>Předláždění a výškové vyrovnání přídlažby bez výměny kusů (vadné kusy měněné pol. 465922).</t>
  </si>
  <si>
    <t>"Výměra odečtena ze situace:"_x000d_
 10 m *0,25 m m2 = 2,50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</si>
  <si>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nutné zemní práce (svahování, úpravu pláně a pod.)
- nezahrnuje podklad pod dlažbu, vykazuje se samostatně položkami SD 45</t>
  </si>
  <si>
    <t>5</t>
  </si>
  <si>
    <t>Komunikace</t>
  </si>
  <si>
    <t>56330</t>
  </si>
  <si>
    <t>VOZOVKOVÉ VRSTVY ZE ŠTĚRKODRTI</t>
  </si>
  <si>
    <t>Náhrada odstraněných konstrukčních vrstev v místech lokálních sanací v případě zjištění neúnosné vozovky během prací.
ŠDa 0/32 Ge_x000d_
 tloušťka výměny pro soupis prací 0,5 m</t>
  </si>
  <si>
    <t>10375 m2 * 0,05* 0,50 m m3 = 259,38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</si>
  <si>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</si>
  <si>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56963</t>
  </si>
  <si>
    <t>ZPEVNĚNÍ KRAJNIC Z RECYKLOVANÉHO MATERIÁLU TL DO 150MM</t>
  </si>
  <si>
    <t>krajnice šířky 0,75 m v celé délce 
Šířka úpravy v místě štěrkové plochy 1,25 m_x000d_
recyklát fr 0/22 tl. 0,15 m</t>
  </si>
  <si>
    <t>"Výměra odečtena ze situace:"_x000d_
 krajnice: 1240 m * 0,75 m m2 = 930,00 [A]_x000d_
 štěrková plocha: 315 m* 1,25 m m2 = 393,75 [B]_x000d_
 Celkem: A+B m2 = 1323,75 [C]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</si>
  <si>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</si>
  <si>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572213</t>
  </si>
  <si>
    <t>SPOJOVACÍ POSTŘIK Z EMULZE DO 0,5KG/M2</t>
  </si>
  <si>
    <t>Spojovací postřik z asfaltové emulze PS-C 0.50 kg/m2
- pod ACL 22 + celoplošně
- pod ACP 16 + v místech lokálních oprav</t>
  </si>
  <si>
    <t xml:space="preserve">"dle situace:"_x000d_
 "- pod ACL 22+ celoplošně:"_x000d_
 10553 m2  m2 = 10553,00 [A]_x000d_
 "- pod ACP 16+ (lokální opravy): "_x000d_
 10375 m2 * 0.20  m2 = 2075,00 [B]_x000d_
 Celkem: A+B m2 = 12628,00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</si>
  <si>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</si>
  <si>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</si>
  <si>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</si>
  <si>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Spojovací postřik z kationaktivní asfaltové emulze PS-CP 0.40 kg/m2
- pod SMA 8 NH celoplošně</t>
  </si>
  <si>
    <t>"odečteno ze situace:"_x000d_
 - pod SMA 8 NH : 10375 m2 = 10375,00 [A]</t>
  </si>
  <si>
    <t>574C88</t>
  </si>
  <si>
    <t>ASFALTOVÝ BETON PRO LOŽNÍ VRSTVY ACL 22+, 22S TL. 90MM</t>
  </si>
  <si>
    <t>ACL 22+ 50/70 tloušťky 90 mm
celoplošně pod vozovkou
pod chodník s litým asfaltem</t>
  </si>
  <si>
    <t xml:space="preserve">"Odečteno ze situace:"_x000d_
 celoplošně vozovka: 10375 m2 = 10375,00 [A]_x000d_
 přesah podél nezp. krajnice (uvažováno 0.10 m): 1550 * 0,1  m2 = 155,00 [D]_x000d_
 pod litý asfalt: 22,5 m2  = 22,50 [B]_x000d_
 Celkem: A+B+D m2 = 10552,50 [C]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</si>
  <si>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</si>
  <si>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574E06</t>
  </si>
  <si>
    <t>ASFALTOVÝ BETON PRO PODKLADNÍ VRSTVY ACP 16+, 16S</t>
  </si>
  <si>
    <t>ACP 16 + 50/70 - 50 mm (max 80 mm)
v místech lokálních oprav</t>
  </si>
  <si>
    <t xml:space="preserve">"Odečteno ze situace:"_x000d_
 10 375 m2 * 0,20* tl. 0,05 m  m3 = 0 [A]</t>
  </si>
  <si>
    <t>574P31</t>
  </si>
  <si>
    <t>ASFALTOVÝ KOBEREC MODIFIK SE SNÍŽENOU HLUČNOSTÍ SMA 8 NH TL. DO 30MM</t>
  </si>
  <si>
    <t>SMA 8 NH PmB 45/80-65 tloušťky 30 mm
celoplošně</t>
  </si>
  <si>
    <t>"Odečteno ze situace:"_x000d_
 10375 m2 = 10375,00 [A]</t>
  </si>
  <si>
    <t>-modifikovaný polymerem PMB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</si>
  <si>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575B31</t>
  </si>
  <si>
    <t>LITÝ ASFALT MA II (KŘIŽ, PARKOVIŠTĚ, ZASTÁVKY) 8 TL. 30MM</t>
  </si>
  <si>
    <t>Oprava chodníku původně z litého asfaltu nebo asfaltobetonu 
v místech výměny obruby v šířce celého chodníku</t>
  </si>
  <si>
    <t xml:space="preserve">22,5 m2  = 22,50 [A]</t>
  </si>
  <si>
    <t>577A2</t>
  </si>
  <si>
    <t>VÝSPRAVA TRHLIN ASFALTOVOU ZÁLIVKOU MODIFIK</t>
  </si>
  <si>
    <t>Sanace trhlin dle TP 115 - profrézování, vyčištění, penetrace a zálivka.</t>
  </si>
  <si>
    <t>225 m = 225,00 [A]</t>
  </si>
  <si>
    <t>- vyfrézování drážky šířky do 20mm hloubky do 40mm
- vyčištění
- nátěr
- výplň předepsanou zálivkovou hmotou</t>
  </si>
  <si>
    <t>587206</t>
  </si>
  <si>
    <t>PŘEDLÁŽDĚNÍ KRYTU Z BETONOVÝCH DLAŽDIC SE ZÁMKEM</t>
  </si>
  <si>
    <t>Předláždění chodníku se zámkovou dlažbou v šířce 0.3 m podél vyměněných obrubníků.</t>
  </si>
  <si>
    <t>"Výměra odečtena ze situace:"_x000d_
 celkem obrub podél chodníku: 905,3 m * 0,10 * 0,3 m m2 = 27,16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</si>
  <si>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</si>
  <si>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58920</t>
  </si>
  <si>
    <t>VÝPLŇ SPAR MODIFIKOVANÝM ASFALTEM</t>
  </si>
  <si>
    <t>Výplň spar po dodatečném prořezání v obrusné vrstvě (viz položka 113765)</t>
  </si>
  <si>
    <t xml:space="preserve">"Odečteno ze situace s ohledem na navržený postup výstavby v projektu viz položka 113765):"_x000d_
 1342,66 m  = 1342,66 [A]</t>
  </si>
  <si>
    <t>položka zahrnuje:
- dodávku předepsaného materiálu
- vyčištění a výplň spar tímto materiálem</t>
  </si>
  <si>
    <t>8</t>
  </si>
  <si>
    <t>Potrubí</t>
  </si>
  <si>
    <t>89712R</t>
  </si>
  <si>
    <t>VPUSŤ KANALIZAČNÍ ULIČNÍ KOMPLETNÍ Z BETONOVÝCH DÍLCŮ</t>
  </si>
  <si>
    <t>nahrazení stávající děšťové vpusti v případě porušení (bourání vpusti viz. pol. 96687)
včetně napojení na stávající přípojku
včetně nutných zemních prací, případně nákupu materiálu</t>
  </si>
  <si>
    <t>3 ks = 3,00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</si>
  <si>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</si>
  <si>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899120R</t>
  </si>
  <si>
    <t>MŘÍŽE ULIČNÍCH VPUSTÍ VČETNĚ LITINOVÉHO RÁMU A PRSTENCE</t>
  </si>
  <si>
    <t>Odstranění stávajících mříží uličních vpustí, rámů a vyrovnávacího prstence (kroužku) včetně odvozu na skládku nebo místo určené správcem (případně včetně poplatku za skládku).
Dodávka a osazení nového vyrovnávacího prstence (kroužku), litinového rámu a mříže.</t>
  </si>
  <si>
    <t>4 ks = 4,00 [A]</t>
  </si>
  <si>
    <t>Položka zahrnuje dodávku a osazení předepsané mříže včetně rámu</t>
  </si>
  <si>
    <t>89921</t>
  </si>
  <si>
    <t>VÝŠKOVÁ ÚPRAVA POKLOPŮ</t>
  </si>
  <si>
    <t>výšková úprava poklopů kanalizačních šachet ve vozovce</t>
  </si>
  <si>
    <t>"Odečteno ze situace:"_x000d_
 9 ks = 9,00 [A]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</si>
  <si>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</si>
  <si>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</si>
  <si>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</si>
  <si>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 xml:space="preserve">výšková úprava mříží uličních vpustí ve vozovce
celkem 27 ks uv - z toho  3 výměna, 4 výměna mříže vč. rámu a prstence = 20 uv výšková úprava</t>
  </si>
  <si>
    <t>"Odečteno ze situace:"_x000d_
 20 ks = 20,00 [A]</t>
  </si>
  <si>
    <t>89923</t>
  </si>
  <si>
    <t>VÝŠKOVÁ ÚPRAVA KRYCÍCH HRNCŮ</t>
  </si>
  <si>
    <t>výšková úprava drobných poklopů (plyn, voda) ve vozovce</t>
  </si>
  <si>
    <t xml:space="preserve">"Odečteno ze situace:"_x000d_
 25 ks  = 25,00 [A]</t>
  </si>
  <si>
    <t>9</t>
  </si>
  <si>
    <t>Ostatní konstrukce a práce</t>
  </si>
  <si>
    <t>912283</t>
  </si>
  <si>
    <t>SMĚROVÉ SLOUPKY Z PLAST HMOT - DEMONTÁŽ A ODVOZ</t>
  </si>
  <si>
    <t>Včetně veškeré manipulace během stavby a uložení do skladu nebo na skládku.</t>
  </si>
  <si>
    <t>"Množství určeno na základě pochůzky v terénu 12/2023:"_x000d_
 15 ks = 15,00 [A]</t>
  </si>
  <si>
    <t>položka zahrnuje demontáž stávajícího sloupku, jeho odvoz do skladu nebo na skládku</t>
  </si>
  <si>
    <t>91267</t>
  </si>
  <si>
    <t>ODRAZKY NA SVODIDLA</t>
  </si>
  <si>
    <t>na vodící stěnu
vždy na začátku a konci stěny a max rozestup 25 m</t>
  </si>
  <si>
    <t>"odečteno ze situace:"_x000d_
 22 ks = 22,00 [A]</t>
  </si>
  <si>
    <t>- kompletní dodávka se všemi pomocnými a doplňujícími pracemi a součástmi</t>
  </si>
  <si>
    <t>91551</t>
  </si>
  <si>
    <t>VODOROVNÉ DOPRAVNÍ ZNAČENÍ - PŘEDEM PŘIPRAVENÉ SYMBOLY</t>
  </si>
  <si>
    <t>obnova VDZ A12a - chodci na vozovce na konci úseku</t>
  </si>
  <si>
    <t>položka zahrnuje:
- dodání a pokládku předepsaného symbolu
- zahrnuje předznačení a reflexní úpravu</t>
  </si>
  <si>
    <t>916621</t>
  </si>
  <si>
    <t>VODÍCÍ STĚNY Z DÍLCŮ BETON - DOD A MONTÁŽ</t>
  </si>
  <si>
    <t>Vodící stěna (betonové svodidlo) nízké, oboustranné, výšky 0.5 m
včetně koncových dílů u všech průchodů
uloženo na povrch z recyklátu</t>
  </si>
  <si>
    <t>"odečteno ze situace:"_x000d_
 2 + 27 + 21 + 40 + 39 + 42 + 43 + 18 + 16 + 16 + 2 m = 266,00 [A]</t>
  </si>
  <si>
    <t>položka zahrnuje:
- dodání zařízení v předepsaném provedení včetně jejich osazení
- údržbu po celou dobu trvání funkce, náhradu zničených nebo ztracených kusů, nutnou opravu poškozených částí
v položce se vykazují dočasné prefabrikované vodící betonové stěny výšky max. 60cm. Dočasné vodící stěny z prefabrikovaných betonových svodidel standardních výšek se vykazují v položkách 911**2, 911**3 a 911**9.</t>
  </si>
  <si>
    <t>917224</t>
  </si>
  <si>
    <t>SILNIČNÍ A CHODNÍKOVÉ OBRUBY Z BETONOVÝCH OBRUBNÍKŮ ŠÍŘ 150MM</t>
  </si>
  <si>
    <t>Výměna poškozených obrub.
Odstranění viz položka 11352.</t>
  </si>
  <si>
    <t>"Odečteno ze situace (viz položka 11352):"_x000d_
 140 m = 140,00 [A]</t>
  </si>
  <si>
    <t>Položka zahrnuje:
dodání a pokládku betonových obrubníků o rozměrech předepsaných zadávací dokumentací
betonové lože i boční betonovou opěrku.</t>
  </si>
  <si>
    <t>91784</t>
  </si>
  <si>
    <t>VÝŠKOVÁ ÚPRAVA OBRUB Z DLAŽEB KOSTEK VELKÝCH</t>
  </si>
  <si>
    <t>Předláždění dvouřádků z žulové kostky v celém rozsahu stavby.
Včetně manipulace a uložení vybouraného betonového lože na skládku, poplatek za skládku je vykázán v položce 014122.</t>
  </si>
  <si>
    <t xml:space="preserve">"Odečteno ze situace:"_x000d_
 2 * 122,1 m  = 244,20 [A]</t>
  </si>
  <si>
    <t>Položka výšková úprava obrub zahrnuje jejich vytrhání, očištění, manipulaci, nové betonové lože a osazení. Případné nutné doplnění novými obrubami se uvede v položkách 9172 až 9177.</t>
  </si>
  <si>
    <t>919111</t>
  </si>
  <si>
    <t>ŘEZÁNÍ ASFALTOVÉHO KRYTU VOZOVEK TL DO 50MM</t>
  </si>
  <si>
    <t>Řezání spar v úrovni obrusné vrstvy (zaříznutí pracovních spar nebo dodatečné proříznutí bez aplikace zálivky, řezání na asf. sjezdy).</t>
  </si>
  <si>
    <t>"Odečteno ze situace s ohledem na navržený postup výstavby v projektu:"_x000d_
 podélné spáry: 1053,5 m = 1053,50 [A]_x000d_
 příčné spáry a připojení: 164,7 m = 164,70 [B]_x000d_
 Celkem: A+B = 1218,20 [C]</t>
  </si>
  <si>
    <t>položka zahrnuje řezání vozovkové vrstvy v předepsané tloušťce, včetně spotřeby vody</t>
  </si>
  <si>
    <t>919112</t>
  </si>
  <si>
    <t>ŘEZÁNÍ ASFALTOVÉHO KRYTU VOZOVEK TL DO 100MM</t>
  </si>
  <si>
    <t>Řezání spar v úrovni ložní vrstvy (zaříznutí pracovních spar nebo dodatečné proříznutí bez aplikace zálivky, řezání na asf. sjezdy).</t>
  </si>
  <si>
    <t>"Odečteno ze situace s ohledem na navržený postup výstavby v projektu""viz pol. 919111:"_x000d_
 1218,20 m = 1218,20 [A]</t>
  </si>
  <si>
    <t>919123</t>
  </si>
  <si>
    <t>ŘEZÁNÍ BETONOVÉHO KRYTU VOZOVEK TL DO 150MM</t>
  </si>
  <si>
    <t>Řezání spar v betonové vozovce (zaříznutí pracovních spar nebo dodatečné proříznutí bez aplikace zálivky, řezání na sjezdech z betonové konstrukce).</t>
  </si>
  <si>
    <t xml:space="preserve">"Odečteno ze situace:"_x000d_
 37,31 m  = 37,31 [A]</t>
  </si>
  <si>
    <t>96687</t>
  </si>
  <si>
    <t>VYBOURÁNÍ ULIČNÍCH VPUSTÍ KOMPLETNÍCH</t>
  </si>
  <si>
    <t>odstranění stávající děšťové vpusti v případě porušení (nová vpust pol. 89712)
včetně zemních prací
včetně odvozu a likvidace vzniklého odpadu v režii zhotovitele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</si>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</sst>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1">
    <numFmt numFmtId="164" formatCode="# ### ### ### ##0.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3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SUMIFS(I9:I18,A9:A18,"SD")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SUMIFS(I10:I18,A10:A18,"P")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31" t="s">
        <v>35</v>
      </c>
      <c r="F11" s="36"/>
      <c r="G11" s="36"/>
      <c r="H11" s="36"/>
      <c r="I11" s="36"/>
      <c r="J11" s="37"/>
    </row>
    <row r="12" ht="30">
      <c r="A12" s="29" t="s">
        <v>36</v>
      </c>
      <c r="B12" s="35"/>
      <c r="C12" s="36"/>
      <c r="D12" s="36"/>
      <c r="E12" s="31" t="s">
        <v>37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31" t="s">
        <v>40</v>
      </c>
      <c r="F14" s="36"/>
      <c r="G14" s="36"/>
      <c r="H14" s="36"/>
      <c r="I14" s="36"/>
      <c r="J14" s="37"/>
    </row>
    <row r="15" ht="75">
      <c r="A15" s="29" t="s">
        <v>36</v>
      </c>
      <c r="B15" s="35"/>
      <c r="C15" s="36"/>
      <c r="D15" s="36"/>
      <c r="E15" s="31" t="s">
        <v>41</v>
      </c>
      <c r="F15" s="36"/>
      <c r="G15" s="36"/>
      <c r="H15" s="36"/>
      <c r="I15" s="36"/>
      <c r="J15" s="37"/>
    </row>
    <row r="16">
      <c r="A16" s="29" t="s">
        <v>29</v>
      </c>
      <c r="B16" s="29">
        <v>3</v>
      </c>
      <c r="C16" s="30" t="s">
        <v>42</v>
      </c>
      <c r="D16" s="29" t="s">
        <v>31</v>
      </c>
      <c r="E16" s="31" t="s">
        <v>43</v>
      </c>
      <c r="F16" s="32" t="s">
        <v>33</v>
      </c>
      <c r="G16" s="33">
        <v>1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>
      <c r="A17" s="29" t="s">
        <v>34</v>
      </c>
      <c r="B17" s="35"/>
      <c r="C17" s="36"/>
      <c r="D17" s="36"/>
      <c r="E17" s="31" t="s">
        <v>44</v>
      </c>
      <c r="F17" s="36"/>
      <c r="G17" s="36"/>
      <c r="H17" s="36"/>
      <c r="I17" s="36"/>
      <c r="J17" s="37"/>
    </row>
    <row r="18" ht="30">
      <c r="A18" s="29" t="s">
        <v>36</v>
      </c>
      <c r="B18" s="38"/>
      <c r="C18" s="39"/>
      <c r="D18" s="39"/>
      <c r="E18" s="31" t="s">
        <v>37</v>
      </c>
      <c r="F18" s="39"/>
      <c r="G18" s="39"/>
      <c r="H18" s="39"/>
      <c r="I18" s="39"/>
      <c r="J18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45</v>
      </c>
      <c r="I3" s="16">
        <f>SUMIFS(I9:I39,A9:A39,"SD")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45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SUMIFS(I10:I39,A10:A39,"P")</f>
        <v>0</v>
      </c>
      <c r="J9" s="28"/>
    </row>
    <row r="10" ht="30">
      <c r="A10" s="29" t="s">
        <v>29</v>
      </c>
      <c r="B10" s="29">
        <v>1</v>
      </c>
      <c r="C10" s="30" t="s">
        <v>46</v>
      </c>
      <c r="D10" s="29" t="s">
        <v>47</v>
      </c>
      <c r="E10" s="31" t="s">
        <v>48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41" t="s">
        <v>31</v>
      </c>
      <c r="F11" s="36"/>
      <c r="G11" s="36"/>
      <c r="H11" s="36"/>
      <c r="I11" s="36"/>
      <c r="J11" s="37"/>
    </row>
    <row r="12">
      <c r="A12" s="29" t="s">
        <v>36</v>
      </c>
      <c r="B12" s="35"/>
      <c r="C12" s="36"/>
      <c r="D12" s="36"/>
      <c r="E12" s="41" t="s">
        <v>31</v>
      </c>
      <c r="F12" s="36"/>
      <c r="G12" s="36"/>
      <c r="H12" s="36"/>
      <c r="I12" s="36"/>
      <c r="J12" s="37"/>
    </row>
    <row r="13" ht="30">
      <c r="A13" s="29" t="s">
        <v>29</v>
      </c>
      <c r="B13" s="29">
        <v>2</v>
      </c>
      <c r="C13" s="30" t="s">
        <v>49</v>
      </c>
      <c r="D13" s="29" t="s">
        <v>47</v>
      </c>
      <c r="E13" s="31" t="s">
        <v>50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41" t="s">
        <v>31</v>
      </c>
      <c r="F14" s="36"/>
      <c r="G14" s="36"/>
      <c r="H14" s="36"/>
      <c r="I14" s="36"/>
      <c r="J14" s="37"/>
    </row>
    <row r="15">
      <c r="A15" s="29" t="s">
        <v>36</v>
      </c>
      <c r="B15" s="35"/>
      <c r="C15" s="36"/>
      <c r="D15" s="36"/>
      <c r="E15" s="41" t="s">
        <v>31</v>
      </c>
      <c r="F15" s="36"/>
      <c r="G15" s="36"/>
      <c r="H15" s="36"/>
      <c r="I15" s="36"/>
      <c r="J15" s="37"/>
    </row>
    <row r="16" ht="30">
      <c r="A16" s="29" t="s">
        <v>29</v>
      </c>
      <c r="B16" s="29">
        <v>3</v>
      </c>
      <c r="C16" s="30" t="s">
        <v>51</v>
      </c>
      <c r="D16" s="29" t="s">
        <v>47</v>
      </c>
      <c r="E16" s="31" t="s">
        <v>52</v>
      </c>
      <c r="F16" s="32" t="s">
        <v>33</v>
      </c>
      <c r="G16" s="33">
        <v>1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>
      <c r="A17" s="29" t="s">
        <v>34</v>
      </c>
      <c r="B17" s="35"/>
      <c r="C17" s="36"/>
      <c r="D17" s="36"/>
      <c r="E17" s="41" t="s">
        <v>31</v>
      </c>
      <c r="F17" s="36"/>
      <c r="G17" s="36"/>
      <c r="H17" s="36"/>
      <c r="I17" s="36"/>
      <c r="J17" s="37"/>
    </row>
    <row r="18">
      <c r="A18" s="29" t="s">
        <v>36</v>
      </c>
      <c r="B18" s="35"/>
      <c r="C18" s="36"/>
      <c r="D18" s="36"/>
      <c r="E18" s="41" t="s">
        <v>31</v>
      </c>
      <c r="F18" s="36"/>
      <c r="G18" s="36"/>
      <c r="H18" s="36"/>
      <c r="I18" s="36"/>
      <c r="J18" s="37"/>
    </row>
    <row r="19" ht="30">
      <c r="A19" s="29" t="s">
        <v>29</v>
      </c>
      <c r="B19" s="29">
        <v>4</v>
      </c>
      <c r="C19" s="30" t="s">
        <v>53</v>
      </c>
      <c r="D19" s="29" t="s">
        <v>47</v>
      </c>
      <c r="E19" s="31" t="s">
        <v>54</v>
      </c>
      <c r="F19" s="32" t="s">
        <v>33</v>
      </c>
      <c r="G19" s="33">
        <v>1</v>
      </c>
      <c r="H19" s="33">
        <v>0</v>
      </c>
      <c r="I19" s="33">
        <f>ROUND(G19*H19,P4)</f>
        <v>0</v>
      </c>
      <c r="J19" s="29"/>
      <c r="O19" s="34">
        <f>I19*0.21</f>
        <v>0</v>
      </c>
      <c r="P19">
        <v>3</v>
      </c>
    </row>
    <row r="20">
      <c r="A20" s="29" t="s">
        <v>34</v>
      </c>
      <c r="B20" s="35"/>
      <c r="C20" s="36"/>
      <c r="D20" s="36"/>
      <c r="E20" s="41" t="s">
        <v>31</v>
      </c>
      <c r="F20" s="36"/>
      <c r="G20" s="36"/>
      <c r="H20" s="36"/>
      <c r="I20" s="36"/>
      <c r="J20" s="37"/>
    </row>
    <row r="21">
      <c r="A21" s="29" t="s">
        <v>36</v>
      </c>
      <c r="B21" s="35"/>
      <c r="C21" s="36"/>
      <c r="D21" s="36"/>
      <c r="E21" s="41" t="s">
        <v>31</v>
      </c>
      <c r="F21" s="36"/>
      <c r="G21" s="36"/>
      <c r="H21" s="36"/>
      <c r="I21" s="36"/>
      <c r="J21" s="37"/>
    </row>
    <row r="22" ht="30">
      <c r="A22" s="29" t="s">
        <v>29</v>
      </c>
      <c r="B22" s="29">
        <v>5</v>
      </c>
      <c r="C22" s="30" t="s">
        <v>55</v>
      </c>
      <c r="D22" s="29" t="s">
        <v>47</v>
      </c>
      <c r="E22" s="31" t="s">
        <v>56</v>
      </c>
      <c r="F22" s="32" t="s">
        <v>33</v>
      </c>
      <c r="G22" s="33">
        <v>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41" t="s">
        <v>31</v>
      </c>
      <c r="F23" s="36"/>
      <c r="G23" s="36"/>
      <c r="H23" s="36"/>
      <c r="I23" s="36"/>
      <c r="J23" s="37"/>
    </row>
    <row r="24">
      <c r="A24" s="29" t="s">
        <v>36</v>
      </c>
      <c r="B24" s="35"/>
      <c r="C24" s="36"/>
      <c r="D24" s="36"/>
      <c r="E24" s="41" t="s">
        <v>31</v>
      </c>
      <c r="F24" s="36"/>
      <c r="G24" s="36"/>
      <c r="H24" s="36"/>
      <c r="I24" s="36"/>
      <c r="J24" s="37"/>
    </row>
    <row r="25" ht="30">
      <c r="A25" s="29" t="s">
        <v>29</v>
      </c>
      <c r="B25" s="29">
        <v>6</v>
      </c>
      <c r="C25" s="30" t="s">
        <v>57</v>
      </c>
      <c r="D25" s="29" t="s">
        <v>47</v>
      </c>
      <c r="E25" s="31" t="s">
        <v>58</v>
      </c>
      <c r="F25" s="32" t="s">
        <v>33</v>
      </c>
      <c r="G25" s="33">
        <v>1</v>
      </c>
      <c r="H25" s="33">
        <v>0</v>
      </c>
      <c r="I25" s="33">
        <f>ROUND(G25*H25,P4)</f>
        <v>0</v>
      </c>
      <c r="J25" s="29"/>
      <c r="O25" s="34">
        <f>I25*0.21</f>
        <v>0</v>
      </c>
      <c r="P25">
        <v>3</v>
      </c>
    </row>
    <row r="26">
      <c r="A26" s="29" t="s">
        <v>34</v>
      </c>
      <c r="B26" s="35"/>
      <c r="C26" s="36"/>
      <c r="D26" s="36"/>
      <c r="E26" s="41" t="s">
        <v>31</v>
      </c>
      <c r="F26" s="36"/>
      <c r="G26" s="36"/>
      <c r="H26" s="36"/>
      <c r="I26" s="36"/>
      <c r="J26" s="37"/>
    </row>
    <row r="27">
      <c r="A27" s="29" t="s">
        <v>36</v>
      </c>
      <c r="B27" s="35"/>
      <c r="C27" s="36"/>
      <c r="D27" s="36"/>
      <c r="E27" s="41" t="s">
        <v>31</v>
      </c>
      <c r="F27" s="36"/>
      <c r="G27" s="36"/>
      <c r="H27" s="36"/>
      <c r="I27" s="36"/>
      <c r="J27" s="37"/>
    </row>
    <row r="28">
      <c r="A28" s="29" t="s">
        <v>29</v>
      </c>
      <c r="B28" s="29">
        <v>7</v>
      </c>
      <c r="C28" s="30" t="s">
        <v>59</v>
      </c>
      <c r="D28" s="29" t="s">
        <v>47</v>
      </c>
      <c r="E28" s="31" t="s">
        <v>60</v>
      </c>
      <c r="F28" s="32" t="s">
        <v>33</v>
      </c>
      <c r="G28" s="33">
        <v>1</v>
      </c>
      <c r="H28" s="33">
        <v>0</v>
      </c>
      <c r="I28" s="33">
        <f>ROUND(G28*H28,P4)</f>
        <v>0</v>
      </c>
      <c r="J28" s="29"/>
      <c r="O28" s="34">
        <f>I28*0.21</f>
        <v>0</v>
      </c>
      <c r="P28">
        <v>3</v>
      </c>
    </row>
    <row r="29">
      <c r="A29" s="29" t="s">
        <v>34</v>
      </c>
      <c r="B29" s="35"/>
      <c r="C29" s="36"/>
      <c r="D29" s="36"/>
      <c r="E29" s="41" t="s">
        <v>31</v>
      </c>
      <c r="F29" s="36"/>
      <c r="G29" s="36"/>
      <c r="H29" s="36"/>
      <c r="I29" s="36"/>
      <c r="J29" s="37"/>
    </row>
    <row r="30">
      <c r="A30" s="29" t="s">
        <v>36</v>
      </c>
      <c r="B30" s="35"/>
      <c r="C30" s="36"/>
      <c r="D30" s="36"/>
      <c r="E30" s="41" t="s">
        <v>31</v>
      </c>
      <c r="F30" s="36"/>
      <c r="G30" s="36"/>
      <c r="H30" s="36"/>
      <c r="I30" s="36"/>
      <c r="J30" s="37"/>
    </row>
    <row r="31" ht="30">
      <c r="A31" s="29" t="s">
        <v>29</v>
      </c>
      <c r="B31" s="29">
        <v>8</v>
      </c>
      <c r="C31" s="30" t="s">
        <v>61</v>
      </c>
      <c r="D31" s="29" t="s">
        <v>47</v>
      </c>
      <c r="E31" s="31" t="s">
        <v>62</v>
      </c>
      <c r="F31" s="32" t="s">
        <v>33</v>
      </c>
      <c r="G31" s="33">
        <v>1</v>
      </c>
      <c r="H31" s="33">
        <v>0</v>
      </c>
      <c r="I31" s="33">
        <f>ROUND(G31*H31,P4)</f>
        <v>0</v>
      </c>
      <c r="J31" s="29"/>
      <c r="O31" s="34">
        <f>I31*0.21</f>
        <v>0</v>
      </c>
      <c r="P31">
        <v>3</v>
      </c>
    </row>
    <row r="32">
      <c r="A32" s="29" t="s">
        <v>34</v>
      </c>
      <c r="B32" s="35"/>
      <c r="C32" s="36"/>
      <c r="D32" s="36"/>
      <c r="E32" s="41" t="s">
        <v>31</v>
      </c>
      <c r="F32" s="36"/>
      <c r="G32" s="36"/>
      <c r="H32" s="36"/>
      <c r="I32" s="36"/>
      <c r="J32" s="37"/>
    </row>
    <row r="33">
      <c r="A33" s="29" t="s">
        <v>36</v>
      </c>
      <c r="B33" s="35"/>
      <c r="C33" s="36"/>
      <c r="D33" s="36"/>
      <c r="E33" s="41" t="s">
        <v>31</v>
      </c>
      <c r="F33" s="36"/>
      <c r="G33" s="36"/>
      <c r="H33" s="36"/>
      <c r="I33" s="36"/>
      <c r="J33" s="37"/>
    </row>
    <row r="34" ht="30">
      <c r="A34" s="29" t="s">
        <v>29</v>
      </c>
      <c r="B34" s="29">
        <v>9</v>
      </c>
      <c r="C34" s="30" t="s">
        <v>63</v>
      </c>
      <c r="D34" s="29" t="s">
        <v>47</v>
      </c>
      <c r="E34" s="31" t="s">
        <v>64</v>
      </c>
      <c r="F34" s="32" t="s">
        <v>33</v>
      </c>
      <c r="G34" s="33">
        <v>1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>
      <c r="A35" s="29" t="s">
        <v>34</v>
      </c>
      <c r="B35" s="35"/>
      <c r="C35" s="36"/>
      <c r="D35" s="36"/>
      <c r="E35" s="41" t="s">
        <v>31</v>
      </c>
      <c r="F35" s="36"/>
      <c r="G35" s="36"/>
      <c r="H35" s="36"/>
      <c r="I35" s="36"/>
      <c r="J35" s="37"/>
    </row>
    <row r="36">
      <c r="A36" s="29" t="s">
        <v>36</v>
      </c>
      <c r="B36" s="35"/>
      <c r="C36" s="36"/>
      <c r="D36" s="36"/>
      <c r="E36" s="41" t="s">
        <v>31</v>
      </c>
      <c r="F36" s="36"/>
      <c r="G36" s="36"/>
      <c r="H36" s="36"/>
      <c r="I36" s="36"/>
      <c r="J36" s="37"/>
    </row>
    <row r="37">
      <c r="A37" s="29" t="s">
        <v>29</v>
      </c>
      <c r="B37" s="29">
        <v>10</v>
      </c>
      <c r="C37" s="30" t="s">
        <v>65</v>
      </c>
      <c r="D37" s="29" t="s">
        <v>31</v>
      </c>
      <c r="E37" s="31" t="s">
        <v>66</v>
      </c>
      <c r="F37" s="32" t="s">
        <v>33</v>
      </c>
      <c r="G37" s="33">
        <v>1</v>
      </c>
      <c r="H37" s="33">
        <v>0</v>
      </c>
      <c r="I37" s="33">
        <f>ROUND(G37*H37,P4)</f>
        <v>0</v>
      </c>
      <c r="J37" s="29"/>
      <c r="O37" s="34">
        <f>I37*0.21</f>
        <v>0</v>
      </c>
      <c r="P37">
        <v>3</v>
      </c>
    </row>
    <row r="38" ht="240">
      <c r="A38" s="29" t="s">
        <v>34</v>
      </c>
      <c r="B38" s="35"/>
      <c r="C38" s="36"/>
      <c r="D38" s="36"/>
      <c r="E38" s="31" t="s">
        <v>67</v>
      </c>
      <c r="F38" s="36"/>
      <c r="G38" s="36"/>
      <c r="H38" s="36"/>
      <c r="I38" s="36"/>
      <c r="J38" s="37"/>
    </row>
    <row r="39" ht="30">
      <c r="A39" s="29" t="s">
        <v>36</v>
      </c>
      <c r="B39" s="38"/>
      <c r="C39" s="39"/>
      <c r="D39" s="39"/>
      <c r="E39" s="31" t="s">
        <v>68</v>
      </c>
      <c r="F39" s="39"/>
      <c r="G39" s="39"/>
      <c r="H39" s="39"/>
      <c r="I39" s="39"/>
      <c r="J39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69</v>
      </c>
      <c r="I3" s="16">
        <f>SUMIFS(I8:I225,A8:A225,"SD")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69</v>
      </c>
      <c r="D4" s="13"/>
      <c r="E4" s="14" t="s">
        <v>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SUMIFS(I9:I28,A9:A28,"P")</f>
        <v>0</v>
      </c>
      <c r="J8" s="28"/>
    </row>
    <row r="9">
      <c r="A9" s="29" t="s">
        <v>29</v>
      </c>
      <c r="B9" s="29">
        <v>1</v>
      </c>
      <c r="C9" s="30" t="s">
        <v>70</v>
      </c>
      <c r="D9" s="29" t="s">
        <v>71</v>
      </c>
      <c r="E9" s="31" t="s">
        <v>72</v>
      </c>
      <c r="F9" s="32" t="s">
        <v>73</v>
      </c>
      <c r="G9" s="33">
        <v>56.270000000000003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 ht="75">
      <c r="A10" s="29" t="s">
        <v>34</v>
      </c>
      <c r="B10" s="35"/>
      <c r="C10" s="36"/>
      <c r="D10" s="36"/>
      <c r="E10" s="31" t="s">
        <v>74</v>
      </c>
      <c r="F10" s="36"/>
      <c r="G10" s="36"/>
      <c r="H10" s="36"/>
      <c r="I10" s="36"/>
      <c r="J10" s="37"/>
    </row>
    <row r="11" ht="90">
      <c r="A11" s="29" t="s">
        <v>75</v>
      </c>
      <c r="B11" s="35"/>
      <c r="C11" s="36"/>
      <c r="D11" s="36"/>
      <c r="E11" s="42" t="s">
        <v>76</v>
      </c>
      <c r="F11" s="36"/>
      <c r="G11" s="36"/>
      <c r="H11" s="36"/>
      <c r="I11" s="36"/>
      <c r="J11" s="37"/>
    </row>
    <row r="12" ht="30">
      <c r="A12" s="29" t="s">
        <v>36</v>
      </c>
      <c r="B12" s="35"/>
      <c r="C12" s="36"/>
      <c r="D12" s="36"/>
      <c r="E12" s="31" t="s">
        <v>77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70</v>
      </c>
      <c r="D13" s="29" t="s">
        <v>78</v>
      </c>
      <c r="E13" s="31" t="s">
        <v>72</v>
      </c>
      <c r="F13" s="32" t="s">
        <v>73</v>
      </c>
      <c r="G13" s="33">
        <v>297.75999999999999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 ht="30">
      <c r="A14" s="29" t="s">
        <v>34</v>
      </c>
      <c r="B14" s="35"/>
      <c r="C14" s="36"/>
      <c r="D14" s="36"/>
      <c r="E14" s="31" t="s">
        <v>79</v>
      </c>
      <c r="F14" s="36"/>
      <c r="G14" s="36"/>
      <c r="H14" s="36"/>
      <c r="I14" s="36"/>
      <c r="J14" s="37"/>
    </row>
    <row r="15" ht="45">
      <c r="A15" s="29" t="s">
        <v>75</v>
      </c>
      <c r="B15" s="35"/>
      <c r="C15" s="36"/>
      <c r="D15" s="36"/>
      <c r="E15" s="42" t="s">
        <v>80</v>
      </c>
      <c r="F15" s="36"/>
      <c r="G15" s="36"/>
      <c r="H15" s="36"/>
      <c r="I15" s="36"/>
      <c r="J15" s="37"/>
    </row>
    <row r="16" ht="30">
      <c r="A16" s="29" t="s">
        <v>36</v>
      </c>
      <c r="B16" s="35"/>
      <c r="C16" s="36"/>
      <c r="D16" s="36"/>
      <c r="E16" s="31" t="s">
        <v>77</v>
      </c>
      <c r="F16" s="36"/>
      <c r="G16" s="36"/>
      <c r="H16" s="36"/>
      <c r="I16" s="36"/>
      <c r="J16" s="37"/>
    </row>
    <row r="17">
      <c r="A17" s="29" t="s">
        <v>29</v>
      </c>
      <c r="B17" s="29">
        <v>3</v>
      </c>
      <c r="C17" s="30" t="s">
        <v>81</v>
      </c>
      <c r="D17" s="29" t="s">
        <v>71</v>
      </c>
      <c r="E17" s="31" t="s">
        <v>82</v>
      </c>
      <c r="F17" s="32" t="s">
        <v>73</v>
      </c>
      <c r="G17" s="33">
        <v>802.96000000000004</v>
      </c>
      <c r="H17" s="33">
        <v>0</v>
      </c>
      <c r="I17" s="33">
        <f>ROUND(G17*H17,P4)</f>
        <v>0</v>
      </c>
      <c r="J17" s="29"/>
      <c r="O17" s="34">
        <f>I17*0.21</f>
        <v>0</v>
      </c>
      <c r="P17">
        <v>3</v>
      </c>
    </row>
    <row r="18" ht="75">
      <c r="A18" s="29" t="s">
        <v>34</v>
      </c>
      <c r="B18" s="35"/>
      <c r="C18" s="36"/>
      <c r="D18" s="36"/>
      <c r="E18" s="31" t="s">
        <v>83</v>
      </c>
      <c r="F18" s="36"/>
      <c r="G18" s="36"/>
      <c r="H18" s="36"/>
      <c r="I18" s="36"/>
      <c r="J18" s="37"/>
    </row>
    <row r="19" ht="90">
      <c r="A19" s="29" t="s">
        <v>75</v>
      </c>
      <c r="B19" s="35"/>
      <c r="C19" s="36"/>
      <c r="D19" s="36"/>
      <c r="E19" s="42" t="s">
        <v>84</v>
      </c>
      <c r="F19" s="36"/>
      <c r="G19" s="36"/>
      <c r="H19" s="36"/>
      <c r="I19" s="36"/>
      <c r="J19" s="37"/>
    </row>
    <row r="20" ht="30">
      <c r="A20" s="29" t="s">
        <v>36</v>
      </c>
      <c r="B20" s="35"/>
      <c r="C20" s="36"/>
      <c r="D20" s="36"/>
      <c r="E20" s="31" t="s">
        <v>77</v>
      </c>
      <c r="F20" s="36"/>
      <c r="G20" s="36"/>
      <c r="H20" s="36"/>
      <c r="I20" s="36"/>
      <c r="J20" s="37"/>
    </row>
    <row r="21">
      <c r="A21" s="29" t="s">
        <v>29</v>
      </c>
      <c r="B21" s="29">
        <v>4</v>
      </c>
      <c r="C21" s="30" t="s">
        <v>81</v>
      </c>
      <c r="D21" s="29" t="s">
        <v>78</v>
      </c>
      <c r="E21" s="31" t="s">
        <v>82</v>
      </c>
      <c r="F21" s="32" t="s">
        <v>73</v>
      </c>
      <c r="G21" s="33">
        <v>244.84</v>
      </c>
      <c r="H21" s="33">
        <v>0</v>
      </c>
      <c r="I21" s="33">
        <f>ROUND(G21*H21,P4)</f>
        <v>0</v>
      </c>
      <c r="J21" s="29"/>
      <c r="O21" s="34">
        <f>I21*0.21</f>
        <v>0</v>
      </c>
      <c r="P21">
        <v>3</v>
      </c>
    </row>
    <row r="22" ht="30">
      <c r="A22" s="29" t="s">
        <v>34</v>
      </c>
      <c r="B22" s="35"/>
      <c r="C22" s="36"/>
      <c r="D22" s="36"/>
      <c r="E22" s="31" t="s">
        <v>85</v>
      </c>
      <c r="F22" s="36"/>
      <c r="G22" s="36"/>
      <c r="H22" s="36"/>
      <c r="I22" s="36"/>
      <c r="J22" s="37"/>
    </row>
    <row r="23" ht="45">
      <c r="A23" s="29" t="s">
        <v>75</v>
      </c>
      <c r="B23" s="35"/>
      <c r="C23" s="36"/>
      <c r="D23" s="36"/>
      <c r="E23" s="42" t="s">
        <v>86</v>
      </c>
      <c r="F23" s="36"/>
      <c r="G23" s="36"/>
      <c r="H23" s="36"/>
      <c r="I23" s="36"/>
      <c r="J23" s="37"/>
    </row>
    <row r="24" ht="30">
      <c r="A24" s="29" t="s">
        <v>36</v>
      </c>
      <c r="B24" s="35"/>
      <c r="C24" s="36"/>
      <c r="D24" s="36"/>
      <c r="E24" s="31" t="s">
        <v>77</v>
      </c>
      <c r="F24" s="36"/>
      <c r="G24" s="36"/>
      <c r="H24" s="36"/>
      <c r="I24" s="36"/>
      <c r="J24" s="37"/>
    </row>
    <row r="25">
      <c r="A25" s="29" t="s">
        <v>29</v>
      </c>
      <c r="B25" s="29">
        <v>5</v>
      </c>
      <c r="C25" s="30" t="s">
        <v>81</v>
      </c>
      <c r="D25" s="29" t="s">
        <v>87</v>
      </c>
      <c r="E25" s="31" t="s">
        <v>82</v>
      </c>
      <c r="F25" s="32" t="s">
        <v>73</v>
      </c>
      <c r="G25" s="33">
        <v>249</v>
      </c>
      <c r="H25" s="33">
        <v>0</v>
      </c>
      <c r="I25" s="33">
        <f>ROUND(G25*H25,P4)</f>
        <v>0</v>
      </c>
      <c r="J25" s="29"/>
      <c r="O25" s="34">
        <f>I25*0.21</f>
        <v>0</v>
      </c>
      <c r="P25">
        <v>3</v>
      </c>
    </row>
    <row r="26" ht="30">
      <c r="A26" s="29" t="s">
        <v>34</v>
      </c>
      <c r="B26" s="35"/>
      <c r="C26" s="36"/>
      <c r="D26" s="36"/>
      <c r="E26" s="31" t="s">
        <v>88</v>
      </c>
      <c r="F26" s="36"/>
      <c r="G26" s="36"/>
      <c r="H26" s="36"/>
      <c r="I26" s="36"/>
      <c r="J26" s="37"/>
    </row>
    <row r="27">
      <c r="A27" s="29" t="s">
        <v>75</v>
      </c>
      <c r="B27" s="35"/>
      <c r="C27" s="36"/>
      <c r="D27" s="36"/>
      <c r="E27" s="42" t="s">
        <v>89</v>
      </c>
      <c r="F27" s="36"/>
      <c r="G27" s="36"/>
      <c r="H27" s="36"/>
      <c r="I27" s="36"/>
      <c r="J27" s="37"/>
    </row>
    <row r="28" ht="30">
      <c r="A28" s="29" t="s">
        <v>36</v>
      </c>
      <c r="B28" s="35"/>
      <c r="C28" s="36"/>
      <c r="D28" s="36"/>
      <c r="E28" s="31" t="s">
        <v>77</v>
      </c>
      <c r="F28" s="36"/>
      <c r="G28" s="36"/>
      <c r="H28" s="36"/>
      <c r="I28" s="36"/>
      <c r="J28" s="37"/>
    </row>
    <row r="29">
      <c r="A29" s="23" t="s">
        <v>26</v>
      </c>
      <c r="B29" s="24"/>
      <c r="C29" s="25" t="s">
        <v>90</v>
      </c>
      <c r="D29" s="26"/>
      <c r="E29" s="23" t="s">
        <v>91</v>
      </c>
      <c r="F29" s="26"/>
      <c r="G29" s="26"/>
      <c r="H29" s="26"/>
      <c r="I29" s="27">
        <f>SUMIFS(I30:I105,A30:A105,"P")</f>
        <v>0</v>
      </c>
      <c r="J29" s="28"/>
    </row>
    <row r="30">
      <c r="A30" s="29" t="s">
        <v>29</v>
      </c>
      <c r="B30" s="29">
        <v>6</v>
      </c>
      <c r="C30" s="30" t="s">
        <v>92</v>
      </c>
      <c r="D30" s="29" t="s">
        <v>31</v>
      </c>
      <c r="E30" s="31" t="s">
        <v>93</v>
      </c>
      <c r="F30" s="32" t="s">
        <v>94</v>
      </c>
      <c r="G30" s="33">
        <v>2.7000000000000002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 ht="75">
      <c r="A31" s="29" t="s">
        <v>34</v>
      </c>
      <c r="B31" s="35"/>
      <c r="C31" s="36"/>
      <c r="D31" s="36"/>
      <c r="E31" s="31" t="s">
        <v>95</v>
      </c>
      <c r="F31" s="36"/>
      <c r="G31" s="36"/>
      <c r="H31" s="36"/>
      <c r="I31" s="36"/>
      <c r="J31" s="37"/>
    </row>
    <row r="32">
      <c r="A32" s="29" t="s">
        <v>75</v>
      </c>
      <c r="B32" s="35"/>
      <c r="C32" s="36"/>
      <c r="D32" s="36"/>
      <c r="E32" s="42" t="s">
        <v>96</v>
      </c>
      <c r="F32" s="36"/>
      <c r="G32" s="36"/>
      <c r="H32" s="36"/>
      <c r="I32" s="36"/>
      <c r="J32" s="37"/>
    </row>
    <row r="33" ht="90">
      <c r="A33" s="29" t="s">
        <v>36</v>
      </c>
      <c r="B33" s="35"/>
      <c r="C33" s="36"/>
      <c r="D33" s="36"/>
      <c r="E33" s="31" t="s">
        <v>97</v>
      </c>
      <c r="F33" s="36"/>
      <c r="G33" s="36"/>
      <c r="H33" s="36"/>
      <c r="I33" s="36"/>
      <c r="J33" s="37"/>
    </row>
    <row r="34">
      <c r="A34" s="29" t="s">
        <v>29</v>
      </c>
      <c r="B34" s="29">
        <v>7</v>
      </c>
      <c r="C34" s="30" t="s">
        <v>98</v>
      </c>
      <c r="D34" s="29" t="s">
        <v>31</v>
      </c>
      <c r="E34" s="31" t="s">
        <v>99</v>
      </c>
      <c r="F34" s="32" t="s">
        <v>94</v>
      </c>
      <c r="G34" s="33">
        <v>7.7999999999999998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 ht="60">
      <c r="A35" s="29" t="s">
        <v>34</v>
      </c>
      <c r="B35" s="35"/>
      <c r="C35" s="36"/>
      <c r="D35" s="36"/>
      <c r="E35" s="31" t="s">
        <v>100</v>
      </c>
      <c r="F35" s="36"/>
      <c r="G35" s="36"/>
      <c r="H35" s="36"/>
      <c r="I35" s="36"/>
      <c r="J35" s="37"/>
    </row>
    <row r="36">
      <c r="A36" s="29" t="s">
        <v>75</v>
      </c>
      <c r="B36" s="35"/>
      <c r="C36" s="36"/>
      <c r="D36" s="36"/>
      <c r="E36" s="42" t="s">
        <v>101</v>
      </c>
      <c r="F36" s="36"/>
      <c r="G36" s="36"/>
      <c r="H36" s="36"/>
      <c r="I36" s="36"/>
      <c r="J36" s="37"/>
    </row>
    <row r="37" ht="90">
      <c r="A37" s="29" t="s">
        <v>36</v>
      </c>
      <c r="B37" s="35"/>
      <c r="C37" s="36"/>
      <c r="D37" s="36"/>
      <c r="E37" s="31" t="s">
        <v>97</v>
      </c>
      <c r="F37" s="36"/>
      <c r="G37" s="36"/>
      <c r="H37" s="36"/>
      <c r="I37" s="36"/>
      <c r="J37" s="37"/>
    </row>
    <row r="38">
      <c r="A38" s="29" t="s">
        <v>29</v>
      </c>
      <c r="B38" s="29">
        <v>8</v>
      </c>
      <c r="C38" s="30" t="s">
        <v>102</v>
      </c>
      <c r="D38" s="29" t="s">
        <v>31</v>
      </c>
      <c r="E38" s="31" t="s">
        <v>103</v>
      </c>
      <c r="F38" s="32" t="s">
        <v>94</v>
      </c>
      <c r="G38" s="33">
        <v>1.55</v>
      </c>
      <c r="H38" s="33">
        <v>0</v>
      </c>
      <c r="I38" s="33">
        <f>ROUND(G38*H38,P4)</f>
        <v>0</v>
      </c>
      <c r="J38" s="29"/>
      <c r="O38" s="34">
        <f>I38*0.21</f>
        <v>0</v>
      </c>
      <c r="P38">
        <v>3</v>
      </c>
    </row>
    <row r="39" ht="45">
      <c r="A39" s="29" t="s">
        <v>34</v>
      </c>
      <c r="B39" s="35"/>
      <c r="C39" s="36"/>
      <c r="D39" s="36"/>
      <c r="E39" s="31" t="s">
        <v>104</v>
      </c>
      <c r="F39" s="36"/>
      <c r="G39" s="36"/>
      <c r="H39" s="36"/>
      <c r="I39" s="36"/>
      <c r="J39" s="37"/>
    </row>
    <row r="40" ht="30">
      <c r="A40" s="29" t="s">
        <v>75</v>
      </c>
      <c r="B40" s="35"/>
      <c r="C40" s="36"/>
      <c r="D40" s="36"/>
      <c r="E40" s="42" t="s">
        <v>105</v>
      </c>
      <c r="F40" s="36"/>
      <c r="G40" s="36"/>
      <c r="H40" s="36"/>
      <c r="I40" s="36"/>
      <c r="J40" s="37"/>
    </row>
    <row r="41" ht="90">
      <c r="A41" s="29" t="s">
        <v>36</v>
      </c>
      <c r="B41" s="35"/>
      <c r="C41" s="36"/>
      <c r="D41" s="36"/>
      <c r="E41" s="31" t="s">
        <v>97</v>
      </c>
      <c r="F41" s="36"/>
      <c r="G41" s="36"/>
      <c r="H41" s="36"/>
      <c r="I41" s="36"/>
      <c r="J41" s="37"/>
    </row>
    <row r="42" ht="30">
      <c r="A42" s="29" t="s">
        <v>29</v>
      </c>
      <c r="B42" s="29">
        <v>9</v>
      </c>
      <c r="C42" s="30" t="s">
        <v>106</v>
      </c>
      <c r="D42" s="29" t="s">
        <v>31</v>
      </c>
      <c r="E42" s="31" t="s">
        <v>107</v>
      </c>
      <c r="F42" s="32" t="s">
        <v>94</v>
      </c>
      <c r="G42" s="33">
        <v>155.63</v>
      </c>
      <c r="H42" s="33">
        <v>0</v>
      </c>
      <c r="I42" s="33">
        <f>ROUND(G42*H42,P4)</f>
        <v>0</v>
      </c>
      <c r="J42" s="29"/>
      <c r="O42" s="34">
        <f>I42*0.21</f>
        <v>0</v>
      </c>
      <c r="P42">
        <v>3</v>
      </c>
    </row>
    <row r="43" ht="90">
      <c r="A43" s="29" t="s">
        <v>34</v>
      </c>
      <c r="B43" s="35"/>
      <c r="C43" s="36"/>
      <c r="D43" s="36"/>
      <c r="E43" s="31" t="s">
        <v>108</v>
      </c>
      <c r="F43" s="36"/>
      <c r="G43" s="36"/>
      <c r="H43" s="36"/>
      <c r="I43" s="36"/>
      <c r="J43" s="37"/>
    </row>
    <row r="44">
      <c r="A44" s="29" t="s">
        <v>75</v>
      </c>
      <c r="B44" s="35"/>
      <c r="C44" s="36"/>
      <c r="D44" s="36"/>
      <c r="E44" s="42" t="s">
        <v>109</v>
      </c>
      <c r="F44" s="36"/>
      <c r="G44" s="36"/>
      <c r="H44" s="36"/>
      <c r="I44" s="36"/>
      <c r="J44" s="37"/>
    </row>
    <row r="45" ht="90">
      <c r="A45" s="29" t="s">
        <v>36</v>
      </c>
      <c r="B45" s="35"/>
      <c r="C45" s="36"/>
      <c r="D45" s="36"/>
      <c r="E45" s="31" t="s">
        <v>97</v>
      </c>
      <c r="F45" s="36"/>
      <c r="G45" s="36"/>
      <c r="H45" s="36"/>
      <c r="I45" s="36"/>
      <c r="J45" s="37"/>
    </row>
    <row r="46">
      <c r="A46" s="29" t="s">
        <v>29</v>
      </c>
      <c r="B46" s="29">
        <v>10</v>
      </c>
      <c r="C46" s="30" t="s">
        <v>110</v>
      </c>
      <c r="D46" s="29" t="s">
        <v>31</v>
      </c>
      <c r="E46" s="31" t="s">
        <v>111</v>
      </c>
      <c r="F46" s="32" t="s">
        <v>94</v>
      </c>
      <c r="G46" s="33">
        <v>103.75</v>
      </c>
      <c r="H46" s="33">
        <v>0</v>
      </c>
      <c r="I46" s="33">
        <f>ROUND(G46*H46,P4)</f>
        <v>0</v>
      </c>
      <c r="J46" s="29"/>
      <c r="O46" s="34">
        <f>I46*0.21</f>
        <v>0</v>
      </c>
      <c r="P46">
        <v>3</v>
      </c>
    </row>
    <row r="47" ht="75">
      <c r="A47" s="29" t="s">
        <v>34</v>
      </c>
      <c r="B47" s="35"/>
      <c r="C47" s="36"/>
      <c r="D47" s="36"/>
      <c r="E47" s="31" t="s">
        <v>112</v>
      </c>
      <c r="F47" s="36"/>
      <c r="G47" s="36"/>
      <c r="H47" s="36"/>
      <c r="I47" s="36"/>
      <c r="J47" s="37"/>
    </row>
    <row r="48">
      <c r="A48" s="29" t="s">
        <v>75</v>
      </c>
      <c r="B48" s="35"/>
      <c r="C48" s="36"/>
      <c r="D48" s="36"/>
      <c r="E48" s="42" t="s">
        <v>113</v>
      </c>
      <c r="F48" s="36"/>
      <c r="G48" s="36"/>
      <c r="H48" s="36"/>
      <c r="I48" s="36"/>
      <c r="J48" s="37"/>
    </row>
    <row r="49" ht="90">
      <c r="A49" s="29" t="s">
        <v>36</v>
      </c>
      <c r="B49" s="35"/>
      <c r="C49" s="36"/>
      <c r="D49" s="36"/>
      <c r="E49" s="31" t="s">
        <v>97</v>
      </c>
      <c r="F49" s="36"/>
      <c r="G49" s="36"/>
      <c r="H49" s="36"/>
      <c r="I49" s="36"/>
      <c r="J49" s="37"/>
    </row>
    <row r="50">
      <c r="A50" s="29" t="s">
        <v>29</v>
      </c>
      <c r="B50" s="29">
        <v>11</v>
      </c>
      <c r="C50" s="30" t="s">
        <v>114</v>
      </c>
      <c r="D50" s="29" t="s">
        <v>31</v>
      </c>
      <c r="E50" s="31" t="s">
        <v>115</v>
      </c>
      <c r="F50" s="32" t="s">
        <v>116</v>
      </c>
      <c r="G50" s="33">
        <v>140</v>
      </c>
      <c r="H50" s="33">
        <v>0</v>
      </c>
      <c r="I50" s="33">
        <f>ROUND(G50*H50,P4)</f>
        <v>0</v>
      </c>
      <c r="J50" s="29"/>
      <c r="O50" s="34">
        <f>I50*0.21</f>
        <v>0</v>
      </c>
      <c r="P50">
        <v>3</v>
      </c>
    </row>
    <row r="51" ht="45">
      <c r="A51" s="29" t="s">
        <v>34</v>
      </c>
      <c r="B51" s="35"/>
      <c r="C51" s="36"/>
      <c r="D51" s="36"/>
      <c r="E51" s="31" t="s">
        <v>117</v>
      </c>
      <c r="F51" s="36"/>
      <c r="G51" s="36"/>
      <c r="H51" s="36"/>
      <c r="I51" s="36"/>
      <c r="J51" s="37"/>
    </row>
    <row r="52" ht="60">
      <c r="A52" s="29" t="s">
        <v>75</v>
      </c>
      <c r="B52" s="35"/>
      <c r="C52" s="36"/>
      <c r="D52" s="36"/>
      <c r="E52" s="42" t="s">
        <v>118</v>
      </c>
      <c r="F52" s="36"/>
      <c r="G52" s="36"/>
      <c r="H52" s="36"/>
      <c r="I52" s="36"/>
      <c r="J52" s="37"/>
    </row>
    <row r="53" ht="90">
      <c r="A53" s="29" t="s">
        <v>36</v>
      </c>
      <c r="B53" s="35"/>
      <c r="C53" s="36"/>
      <c r="D53" s="36"/>
      <c r="E53" s="31" t="s">
        <v>97</v>
      </c>
      <c r="F53" s="36"/>
      <c r="G53" s="36"/>
      <c r="H53" s="36"/>
      <c r="I53" s="36"/>
      <c r="J53" s="37"/>
    </row>
    <row r="54">
      <c r="A54" s="29" t="s">
        <v>29</v>
      </c>
      <c r="B54" s="29">
        <v>12</v>
      </c>
      <c r="C54" s="30" t="s">
        <v>119</v>
      </c>
      <c r="D54" s="29" t="s">
        <v>71</v>
      </c>
      <c r="E54" s="31" t="s">
        <v>120</v>
      </c>
      <c r="F54" s="32" t="s">
        <v>94</v>
      </c>
      <c r="G54" s="33">
        <v>623.32000000000005</v>
      </c>
      <c r="H54" s="33">
        <v>0</v>
      </c>
      <c r="I54" s="33">
        <f>ROUND(G54*H54,P4)</f>
        <v>0</v>
      </c>
      <c r="J54" s="29"/>
      <c r="O54" s="34">
        <f>I54*0.21</f>
        <v>0</v>
      </c>
      <c r="P54">
        <v>3</v>
      </c>
    </row>
    <row r="55" ht="75">
      <c r="A55" s="29" t="s">
        <v>34</v>
      </c>
      <c r="B55" s="35"/>
      <c r="C55" s="36"/>
      <c r="D55" s="36"/>
      <c r="E55" s="31" t="s">
        <v>121</v>
      </c>
      <c r="F55" s="36"/>
      <c r="G55" s="36"/>
      <c r="H55" s="36"/>
      <c r="I55" s="36"/>
      <c r="J55" s="37"/>
    </row>
    <row r="56" ht="30">
      <c r="A56" s="29" t="s">
        <v>75</v>
      </c>
      <c r="B56" s="35"/>
      <c r="C56" s="36"/>
      <c r="D56" s="36"/>
      <c r="E56" s="42" t="s">
        <v>122</v>
      </c>
      <c r="F56" s="36"/>
      <c r="G56" s="36"/>
      <c r="H56" s="36"/>
      <c r="I56" s="36"/>
      <c r="J56" s="37"/>
    </row>
    <row r="57" ht="30">
      <c r="A57" s="29" t="s">
        <v>36</v>
      </c>
      <c r="B57" s="35"/>
      <c r="C57" s="36"/>
      <c r="D57" s="36"/>
      <c r="E57" s="31" t="s">
        <v>123</v>
      </c>
      <c r="F57" s="36"/>
      <c r="G57" s="36"/>
      <c r="H57" s="36"/>
      <c r="I57" s="36"/>
      <c r="J57" s="37"/>
    </row>
    <row r="58">
      <c r="A58" s="29" t="s">
        <v>29</v>
      </c>
      <c r="B58" s="29">
        <v>13</v>
      </c>
      <c r="C58" s="30" t="s">
        <v>119</v>
      </c>
      <c r="D58" s="29" t="s">
        <v>78</v>
      </c>
      <c r="E58" s="31" t="s">
        <v>120</v>
      </c>
      <c r="F58" s="32" t="s">
        <v>94</v>
      </c>
      <c r="G58" s="33">
        <v>621.67999999999995</v>
      </c>
      <c r="H58" s="33">
        <v>0</v>
      </c>
      <c r="I58" s="33">
        <f>ROUND(G58*H58,P4)</f>
        <v>0</v>
      </c>
      <c r="J58" s="29"/>
      <c r="O58" s="34">
        <f>I58*0.21</f>
        <v>0</v>
      </c>
      <c r="P58">
        <v>3</v>
      </c>
    </row>
    <row r="59" ht="60">
      <c r="A59" s="29" t="s">
        <v>34</v>
      </c>
      <c r="B59" s="35"/>
      <c r="C59" s="36"/>
      <c r="D59" s="36"/>
      <c r="E59" s="31" t="s">
        <v>124</v>
      </c>
      <c r="F59" s="36"/>
      <c r="G59" s="36"/>
      <c r="H59" s="36"/>
      <c r="I59" s="36"/>
      <c r="J59" s="37"/>
    </row>
    <row r="60" ht="30">
      <c r="A60" s="29" t="s">
        <v>75</v>
      </c>
      <c r="B60" s="35"/>
      <c r="C60" s="36"/>
      <c r="D60" s="36"/>
      <c r="E60" s="42" t="s">
        <v>125</v>
      </c>
      <c r="F60" s="36"/>
      <c r="G60" s="36"/>
      <c r="H60" s="36"/>
      <c r="I60" s="36"/>
      <c r="J60" s="37"/>
    </row>
    <row r="61" ht="30">
      <c r="A61" s="29" t="s">
        <v>36</v>
      </c>
      <c r="B61" s="35"/>
      <c r="C61" s="36"/>
      <c r="D61" s="36"/>
      <c r="E61" s="31" t="s">
        <v>126</v>
      </c>
      <c r="F61" s="36"/>
      <c r="G61" s="36"/>
      <c r="H61" s="36"/>
      <c r="I61" s="36"/>
      <c r="J61" s="37"/>
    </row>
    <row r="62">
      <c r="A62" s="29" t="s">
        <v>29</v>
      </c>
      <c r="B62" s="29">
        <v>14</v>
      </c>
      <c r="C62" s="30" t="s">
        <v>119</v>
      </c>
      <c r="D62" s="29" t="s">
        <v>87</v>
      </c>
      <c r="E62" s="31" t="s">
        <v>120</v>
      </c>
      <c r="F62" s="32" t="s">
        <v>94</v>
      </c>
      <c r="G62" s="33">
        <v>103.75</v>
      </c>
      <c r="H62" s="33">
        <v>0</v>
      </c>
      <c r="I62" s="33">
        <f>ROUND(G62*H62,P4)</f>
        <v>0</v>
      </c>
      <c r="J62" s="29"/>
      <c r="O62" s="34">
        <f>I62*0.21</f>
        <v>0</v>
      </c>
      <c r="P62">
        <v>3</v>
      </c>
    </row>
    <row r="63" ht="30">
      <c r="A63" s="29" t="s">
        <v>34</v>
      </c>
      <c r="B63" s="35"/>
      <c r="C63" s="36"/>
      <c r="D63" s="36"/>
      <c r="E63" s="31" t="s">
        <v>127</v>
      </c>
      <c r="F63" s="36"/>
      <c r="G63" s="36"/>
      <c r="H63" s="36"/>
      <c r="I63" s="36"/>
      <c r="J63" s="37"/>
    </row>
    <row r="64">
      <c r="A64" s="29" t="s">
        <v>75</v>
      </c>
      <c r="B64" s="35"/>
      <c r="C64" s="36"/>
      <c r="D64" s="36"/>
      <c r="E64" s="42" t="s">
        <v>128</v>
      </c>
      <c r="F64" s="36"/>
      <c r="G64" s="36"/>
      <c r="H64" s="36"/>
      <c r="I64" s="36"/>
      <c r="J64" s="37"/>
    </row>
    <row r="65" ht="90">
      <c r="A65" s="29" t="s">
        <v>36</v>
      </c>
      <c r="B65" s="35"/>
      <c r="C65" s="36"/>
      <c r="D65" s="36"/>
      <c r="E65" s="31" t="s">
        <v>97</v>
      </c>
      <c r="F65" s="36"/>
      <c r="G65" s="36"/>
      <c r="H65" s="36"/>
      <c r="I65" s="36"/>
      <c r="J65" s="37"/>
    </row>
    <row r="66">
      <c r="A66" s="29" t="s">
        <v>29</v>
      </c>
      <c r="B66" s="29">
        <v>15</v>
      </c>
      <c r="C66" s="30" t="s">
        <v>129</v>
      </c>
      <c r="D66" s="29" t="s">
        <v>31</v>
      </c>
      <c r="E66" s="31" t="s">
        <v>130</v>
      </c>
      <c r="F66" s="32" t="s">
        <v>116</v>
      </c>
      <c r="G66" s="33">
        <v>1342.6600000000001</v>
      </c>
      <c r="H66" s="33">
        <v>0</v>
      </c>
      <c r="I66" s="33">
        <f>ROUND(G66*H66,P4)</f>
        <v>0</v>
      </c>
      <c r="J66" s="29"/>
      <c r="O66" s="34">
        <f>I66*0.21</f>
        <v>0</v>
      </c>
      <c r="P66">
        <v>3</v>
      </c>
    </row>
    <row r="67">
      <c r="A67" s="29" t="s">
        <v>34</v>
      </c>
      <c r="B67" s="35"/>
      <c r="C67" s="36"/>
      <c r="D67" s="36"/>
      <c r="E67" s="31" t="s">
        <v>131</v>
      </c>
      <c r="F67" s="36"/>
      <c r="G67" s="36"/>
      <c r="H67" s="36"/>
      <c r="I67" s="36"/>
      <c r="J67" s="37"/>
    </row>
    <row r="68" ht="150">
      <c r="A68" s="29" t="s">
        <v>75</v>
      </c>
      <c r="B68" s="35"/>
      <c r="C68" s="36"/>
      <c r="D68" s="36"/>
      <c r="E68" s="42" t="s">
        <v>132</v>
      </c>
      <c r="F68" s="36"/>
      <c r="G68" s="36"/>
      <c r="H68" s="36"/>
      <c r="I68" s="36"/>
      <c r="J68" s="37"/>
    </row>
    <row r="69" ht="30">
      <c r="A69" s="29" t="s">
        <v>36</v>
      </c>
      <c r="B69" s="35"/>
      <c r="C69" s="36"/>
      <c r="D69" s="36"/>
      <c r="E69" s="31" t="s">
        <v>133</v>
      </c>
      <c r="F69" s="36"/>
      <c r="G69" s="36"/>
      <c r="H69" s="36"/>
      <c r="I69" s="36"/>
      <c r="J69" s="37"/>
    </row>
    <row r="70">
      <c r="A70" s="29" t="s">
        <v>29</v>
      </c>
      <c r="B70" s="29">
        <v>16</v>
      </c>
      <c r="C70" s="30" t="s">
        <v>134</v>
      </c>
      <c r="D70" s="29" t="s">
        <v>31</v>
      </c>
      <c r="E70" s="31" t="s">
        <v>135</v>
      </c>
      <c r="F70" s="32" t="s">
        <v>94</v>
      </c>
      <c r="G70" s="33">
        <v>13.98</v>
      </c>
      <c r="H70" s="33">
        <v>0</v>
      </c>
      <c r="I70" s="33">
        <f>ROUND(G70*H70,P4)</f>
        <v>0</v>
      </c>
      <c r="J70" s="29"/>
      <c r="O70" s="34">
        <f>I70*0.21</f>
        <v>0</v>
      </c>
      <c r="P70">
        <v>3</v>
      </c>
    </row>
    <row r="71" ht="30">
      <c r="A71" s="29" t="s">
        <v>34</v>
      </c>
      <c r="B71" s="35"/>
      <c r="C71" s="36"/>
      <c r="D71" s="36"/>
      <c r="E71" s="31" t="s">
        <v>136</v>
      </c>
      <c r="F71" s="36"/>
      <c r="G71" s="36"/>
      <c r="H71" s="36"/>
      <c r="I71" s="36"/>
      <c r="J71" s="37"/>
    </row>
    <row r="72" ht="75">
      <c r="A72" s="29" t="s">
        <v>75</v>
      </c>
      <c r="B72" s="35"/>
      <c r="C72" s="36"/>
      <c r="D72" s="36"/>
      <c r="E72" s="42" t="s">
        <v>137</v>
      </c>
      <c r="F72" s="36"/>
      <c r="G72" s="36"/>
      <c r="H72" s="36"/>
      <c r="I72" s="36"/>
      <c r="J72" s="37"/>
    </row>
    <row r="73" ht="409.5">
      <c r="A73" s="29" t="s">
        <v>36</v>
      </c>
      <c r="B73" s="35"/>
      <c r="C73" s="36"/>
      <c r="D73" s="36"/>
      <c r="E73" s="31" t="s">
        <v>138</v>
      </c>
      <c r="F73" s="36"/>
      <c r="G73" s="36"/>
      <c r="H73" s="36"/>
      <c r="I73" s="36"/>
      <c r="J73" s="37"/>
    </row>
    <row r="74">
      <c r="A74" s="29" t="s">
        <v>29</v>
      </c>
      <c r="B74" s="29">
        <v>17</v>
      </c>
      <c r="C74" s="30" t="s">
        <v>139</v>
      </c>
      <c r="D74" s="29" t="s">
        <v>31</v>
      </c>
      <c r="E74" s="31" t="s">
        <v>140</v>
      </c>
      <c r="F74" s="32" t="s">
        <v>141</v>
      </c>
      <c r="G74" s="33">
        <v>1323.75</v>
      </c>
      <c r="H74" s="33">
        <v>0</v>
      </c>
      <c r="I74" s="33">
        <f>ROUND(G74*H74,P4)</f>
        <v>0</v>
      </c>
      <c r="J74" s="29"/>
      <c r="O74" s="34">
        <f>I74*0.21</f>
        <v>0</v>
      </c>
      <c r="P74">
        <v>3</v>
      </c>
    </row>
    <row r="75" ht="60">
      <c r="A75" s="29" t="s">
        <v>34</v>
      </c>
      <c r="B75" s="35"/>
      <c r="C75" s="36"/>
      <c r="D75" s="36"/>
      <c r="E75" s="31" t="s">
        <v>142</v>
      </c>
      <c r="F75" s="36"/>
      <c r="G75" s="36"/>
      <c r="H75" s="36"/>
      <c r="I75" s="36"/>
      <c r="J75" s="37"/>
    </row>
    <row r="76" ht="30">
      <c r="A76" s="29" t="s">
        <v>75</v>
      </c>
      <c r="B76" s="35"/>
      <c r="C76" s="36"/>
      <c r="D76" s="36"/>
      <c r="E76" s="42" t="s">
        <v>143</v>
      </c>
      <c r="F76" s="36"/>
      <c r="G76" s="36"/>
      <c r="H76" s="36"/>
      <c r="I76" s="36"/>
      <c r="J76" s="37"/>
    </row>
    <row r="77" ht="90">
      <c r="A77" s="29" t="s">
        <v>36</v>
      </c>
      <c r="B77" s="35"/>
      <c r="C77" s="36"/>
      <c r="D77" s="36"/>
      <c r="E77" s="31" t="s">
        <v>144</v>
      </c>
      <c r="F77" s="36"/>
      <c r="G77" s="36"/>
      <c r="H77" s="36"/>
      <c r="I77" s="36"/>
      <c r="J77" s="37"/>
    </row>
    <row r="78">
      <c r="A78" s="29" t="s">
        <v>29</v>
      </c>
      <c r="B78" s="29">
        <v>18</v>
      </c>
      <c r="C78" s="30" t="s">
        <v>145</v>
      </c>
      <c r="D78" s="29" t="s">
        <v>31</v>
      </c>
      <c r="E78" s="31" t="s">
        <v>146</v>
      </c>
      <c r="F78" s="32" t="s">
        <v>116</v>
      </c>
      <c r="G78" s="33">
        <v>555</v>
      </c>
      <c r="H78" s="33">
        <v>0</v>
      </c>
      <c r="I78" s="33">
        <f>ROUND(G78*H78,P4)</f>
        <v>0</v>
      </c>
      <c r="J78" s="29"/>
      <c r="O78" s="34">
        <f>I78*0.21</f>
        <v>0</v>
      </c>
      <c r="P78">
        <v>3</v>
      </c>
    </row>
    <row r="79" ht="45">
      <c r="A79" s="29" t="s">
        <v>34</v>
      </c>
      <c r="B79" s="35"/>
      <c r="C79" s="36"/>
      <c r="D79" s="36"/>
      <c r="E79" s="31" t="s">
        <v>147</v>
      </c>
      <c r="F79" s="36"/>
      <c r="G79" s="36"/>
      <c r="H79" s="36"/>
      <c r="I79" s="36"/>
      <c r="J79" s="37"/>
    </row>
    <row r="80" ht="30">
      <c r="A80" s="29" t="s">
        <v>75</v>
      </c>
      <c r="B80" s="35"/>
      <c r="C80" s="36"/>
      <c r="D80" s="36"/>
      <c r="E80" s="42" t="s">
        <v>148</v>
      </c>
      <c r="F80" s="36"/>
      <c r="G80" s="36"/>
      <c r="H80" s="36"/>
      <c r="I80" s="36"/>
      <c r="J80" s="37"/>
    </row>
    <row r="81" ht="90">
      <c r="A81" s="29" t="s">
        <v>36</v>
      </c>
      <c r="B81" s="35"/>
      <c r="C81" s="36"/>
      <c r="D81" s="36"/>
      <c r="E81" s="31" t="s">
        <v>144</v>
      </c>
      <c r="F81" s="36"/>
      <c r="G81" s="36"/>
      <c r="H81" s="36"/>
      <c r="I81" s="36"/>
      <c r="J81" s="37"/>
    </row>
    <row r="82">
      <c r="A82" s="29" t="s">
        <v>29</v>
      </c>
      <c r="B82" s="29">
        <v>19</v>
      </c>
      <c r="C82" s="30" t="s">
        <v>149</v>
      </c>
      <c r="D82" s="29" t="s">
        <v>31</v>
      </c>
      <c r="E82" s="31" t="s">
        <v>150</v>
      </c>
      <c r="F82" s="32" t="s">
        <v>151</v>
      </c>
      <c r="G82" s="33">
        <v>26</v>
      </c>
      <c r="H82" s="33">
        <v>0</v>
      </c>
      <c r="I82" s="33">
        <f>ROUND(G82*H82,P4)</f>
        <v>0</v>
      </c>
      <c r="J82" s="29"/>
      <c r="O82" s="34">
        <f>I82*0.21</f>
        <v>0</v>
      </c>
      <c r="P82">
        <v>3</v>
      </c>
    </row>
    <row r="83" ht="45">
      <c r="A83" s="29" t="s">
        <v>34</v>
      </c>
      <c r="B83" s="35"/>
      <c r="C83" s="36"/>
      <c r="D83" s="36"/>
      <c r="E83" s="31" t="s">
        <v>152</v>
      </c>
      <c r="F83" s="36"/>
      <c r="G83" s="36"/>
      <c r="H83" s="36"/>
      <c r="I83" s="36"/>
      <c r="J83" s="37"/>
    </row>
    <row r="84" ht="60">
      <c r="A84" s="29" t="s">
        <v>75</v>
      </c>
      <c r="B84" s="35"/>
      <c r="C84" s="36"/>
      <c r="D84" s="36"/>
      <c r="E84" s="42" t="s">
        <v>153</v>
      </c>
      <c r="F84" s="36"/>
      <c r="G84" s="36"/>
      <c r="H84" s="36"/>
      <c r="I84" s="36"/>
      <c r="J84" s="37"/>
    </row>
    <row r="85" ht="45">
      <c r="A85" s="29" t="s">
        <v>36</v>
      </c>
      <c r="B85" s="35"/>
      <c r="C85" s="36"/>
      <c r="D85" s="36"/>
      <c r="E85" s="31" t="s">
        <v>154</v>
      </c>
      <c r="F85" s="36"/>
      <c r="G85" s="36"/>
      <c r="H85" s="36"/>
      <c r="I85" s="36"/>
      <c r="J85" s="37"/>
    </row>
    <row r="86">
      <c r="A86" s="29" t="s">
        <v>29</v>
      </c>
      <c r="B86" s="29">
        <v>20</v>
      </c>
      <c r="C86" s="30" t="s">
        <v>155</v>
      </c>
      <c r="D86" s="29" t="s">
        <v>31</v>
      </c>
      <c r="E86" s="31" t="s">
        <v>156</v>
      </c>
      <c r="F86" s="32" t="s">
        <v>116</v>
      </c>
      <c r="G86" s="33">
        <v>31.199999999999999</v>
      </c>
      <c r="H86" s="33">
        <v>0</v>
      </c>
      <c r="I86" s="33">
        <f>ROUND(G86*H86,P4)</f>
        <v>0</v>
      </c>
      <c r="J86" s="29"/>
      <c r="O86" s="34">
        <f>I86*0.21</f>
        <v>0</v>
      </c>
      <c r="P86">
        <v>3</v>
      </c>
    </row>
    <row r="87" ht="45">
      <c r="A87" s="29" t="s">
        <v>34</v>
      </c>
      <c r="B87" s="35"/>
      <c r="C87" s="36"/>
      <c r="D87" s="36"/>
      <c r="E87" s="31" t="s">
        <v>157</v>
      </c>
      <c r="F87" s="36"/>
      <c r="G87" s="36"/>
      <c r="H87" s="36"/>
      <c r="I87" s="36"/>
      <c r="J87" s="37"/>
    </row>
    <row r="88" ht="30">
      <c r="A88" s="29" t="s">
        <v>75</v>
      </c>
      <c r="B88" s="35"/>
      <c r="C88" s="36"/>
      <c r="D88" s="36"/>
      <c r="E88" s="42" t="s">
        <v>158</v>
      </c>
      <c r="F88" s="36"/>
      <c r="G88" s="36"/>
      <c r="H88" s="36"/>
      <c r="I88" s="36"/>
      <c r="J88" s="37"/>
    </row>
    <row r="89" ht="90">
      <c r="A89" s="29" t="s">
        <v>36</v>
      </c>
      <c r="B89" s="35"/>
      <c r="C89" s="36"/>
      <c r="D89" s="36"/>
      <c r="E89" s="31" t="s">
        <v>144</v>
      </c>
      <c r="F89" s="36"/>
      <c r="G89" s="36"/>
      <c r="H89" s="36"/>
      <c r="I89" s="36"/>
      <c r="J89" s="37"/>
    </row>
    <row r="90">
      <c r="A90" s="29" t="s">
        <v>29</v>
      </c>
      <c r="B90" s="29">
        <v>21</v>
      </c>
      <c r="C90" s="30" t="s">
        <v>159</v>
      </c>
      <c r="D90" s="29" t="s">
        <v>31</v>
      </c>
      <c r="E90" s="31" t="s">
        <v>160</v>
      </c>
      <c r="F90" s="32" t="s">
        <v>116</v>
      </c>
      <c r="G90" s="33">
        <v>69.400000000000006</v>
      </c>
      <c r="H90" s="33">
        <v>0</v>
      </c>
      <c r="I90" s="33">
        <f>ROUND(G90*H90,P4)</f>
        <v>0</v>
      </c>
      <c r="J90" s="29"/>
      <c r="O90" s="34">
        <f>I90*0.21</f>
        <v>0</v>
      </c>
      <c r="P90">
        <v>3</v>
      </c>
    </row>
    <row r="91" ht="45">
      <c r="A91" s="29" t="s">
        <v>34</v>
      </c>
      <c r="B91" s="35"/>
      <c r="C91" s="36"/>
      <c r="D91" s="36"/>
      <c r="E91" s="31" t="s">
        <v>161</v>
      </c>
      <c r="F91" s="36"/>
      <c r="G91" s="36"/>
      <c r="H91" s="36"/>
      <c r="I91" s="36"/>
      <c r="J91" s="37"/>
    </row>
    <row r="92" ht="30">
      <c r="A92" s="29" t="s">
        <v>75</v>
      </c>
      <c r="B92" s="35"/>
      <c r="C92" s="36"/>
      <c r="D92" s="36"/>
      <c r="E92" s="42" t="s">
        <v>162</v>
      </c>
      <c r="F92" s="36"/>
      <c r="G92" s="36"/>
      <c r="H92" s="36"/>
      <c r="I92" s="36"/>
      <c r="J92" s="37"/>
    </row>
    <row r="93" ht="90">
      <c r="A93" s="29" t="s">
        <v>36</v>
      </c>
      <c r="B93" s="35"/>
      <c r="C93" s="36"/>
      <c r="D93" s="36"/>
      <c r="E93" s="31" t="s">
        <v>144</v>
      </c>
      <c r="F93" s="36"/>
      <c r="G93" s="36"/>
      <c r="H93" s="36"/>
      <c r="I93" s="36"/>
      <c r="J93" s="37"/>
    </row>
    <row r="94">
      <c r="A94" s="29" t="s">
        <v>29</v>
      </c>
      <c r="B94" s="29">
        <v>22</v>
      </c>
      <c r="C94" s="30" t="s">
        <v>163</v>
      </c>
      <c r="D94" s="29" t="s">
        <v>31</v>
      </c>
      <c r="E94" s="31" t="s">
        <v>164</v>
      </c>
      <c r="F94" s="32" t="s">
        <v>116</v>
      </c>
      <c r="G94" s="33">
        <v>41.700000000000003</v>
      </c>
      <c r="H94" s="33">
        <v>0</v>
      </c>
      <c r="I94" s="33">
        <f>ROUND(G94*H94,P4)</f>
        <v>0</v>
      </c>
      <c r="J94" s="29"/>
      <c r="O94" s="34">
        <f>I94*0.21</f>
        <v>0</v>
      </c>
      <c r="P94">
        <v>3</v>
      </c>
    </row>
    <row r="95" ht="45">
      <c r="A95" s="29" t="s">
        <v>34</v>
      </c>
      <c r="B95" s="35"/>
      <c r="C95" s="36"/>
      <c r="D95" s="36"/>
      <c r="E95" s="31" t="s">
        <v>161</v>
      </c>
      <c r="F95" s="36"/>
      <c r="G95" s="36"/>
      <c r="H95" s="36"/>
      <c r="I95" s="36"/>
      <c r="J95" s="37"/>
    </row>
    <row r="96" ht="30">
      <c r="A96" s="29" t="s">
        <v>75</v>
      </c>
      <c r="B96" s="35"/>
      <c r="C96" s="36"/>
      <c r="D96" s="36"/>
      <c r="E96" s="42" t="s">
        <v>165</v>
      </c>
      <c r="F96" s="36"/>
      <c r="G96" s="36"/>
      <c r="H96" s="36"/>
      <c r="I96" s="36"/>
      <c r="J96" s="37"/>
    </row>
    <row r="97" ht="90">
      <c r="A97" s="29" t="s">
        <v>36</v>
      </c>
      <c r="B97" s="35"/>
      <c r="C97" s="36"/>
      <c r="D97" s="36"/>
      <c r="E97" s="31" t="s">
        <v>144</v>
      </c>
      <c r="F97" s="36"/>
      <c r="G97" s="36"/>
      <c r="H97" s="36"/>
      <c r="I97" s="36"/>
      <c r="J97" s="37"/>
    </row>
    <row r="98">
      <c r="A98" s="29" t="s">
        <v>29</v>
      </c>
      <c r="B98" s="29">
        <v>23</v>
      </c>
      <c r="C98" s="30" t="s">
        <v>166</v>
      </c>
      <c r="D98" s="29" t="s">
        <v>31</v>
      </c>
      <c r="E98" s="31" t="s">
        <v>167</v>
      </c>
      <c r="F98" s="32" t="s">
        <v>94</v>
      </c>
      <c r="G98" s="33">
        <v>13.98</v>
      </c>
      <c r="H98" s="33">
        <v>0</v>
      </c>
      <c r="I98" s="33">
        <f>ROUND(G98*H98,P4)</f>
        <v>0</v>
      </c>
      <c r="J98" s="29"/>
      <c r="O98" s="34">
        <f>I98*0.21</f>
        <v>0</v>
      </c>
      <c r="P98">
        <v>3</v>
      </c>
    </row>
    <row r="99" ht="30">
      <c r="A99" s="29" t="s">
        <v>34</v>
      </c>
      <c r="B99" s="35"/>
      <c r="C99" s="36"/>
      <c r="D99" s="36"/>
      <c r="E99" s="31" t="s">
        <v>168</v>
      </c>
      <c r="F99" s="36"/>
      <c r="G99" s="36"/>
      <c r="H99" s="36"/>
      <c r="I99" s="36"/>
      <c r="J99" s="37"/>
    </row>
    <row r="100" ht="30">
      <c r="A100" s="29" t="s">
        <v>75</v>
      </c>
      <c r="B100" s="35"/>
      <c r="C100" s="36"/>
      <c r="D100" s="36"/>
      <c r="E100" s="42" t="s">
        <v>169</v>
      </c>
      <c r="F100" s="36"/>
      <c r="G100" s="36"/>
      <c r="H100" s="36"/>
      <c r="I100" s="36"/>
      <c r="J100" s="37"/>
    </row>
    <row r="101" ht="315">
      <c r="A101" s="29" t="s">
        <v>36</v>
      </c>
      <c r="B101" s="35"/>
      <c r="C101" s="36"/>
      <c r="D101" s="36"/>
      <c r="E101" s="31" t="s">
        <v>170</v>
      </c>
      <c r="F101" s="36"/>
      <c r="G101" s="36"/>
      <c r="H101" s="36"/>
      <c r="I101" s="36"/>
      <c r="J101" s="37"/>
    </row>
    <row r="102">
      <c r="A102" s="29" t="s">
        <v>29</v>
      </c>
      <c r="B102" s="29">
        <v>24</v>
      </c>
      <c r="C102" s="30" t="s">
        <v>171</v>
      </c>
      <c r="D102" s="29" t="s">
        <v>31</v>
      </c>
      <c r="E102" s="31" t="s">
        <v>172</v>
      </c>
      <c r="F102" s="32" t="s">
        <v>141</v>
      </c>
      <c r="G102" s="33">
        <v>518.75</v>
      </c>
      <c r="H102" s="33">
        <v>0</v>
      </c>
      <c r="I102" s="33">
        <f>ROUND(G102*H102,P4)</f>
        <v>0</v>
      </c>
      <c r="J102" s="29"/>
      <c r="O102" s="34">
        <f>I102*0.21</f>
        <v>0</v>
      </c>
      <c r="P102">
        <v>3</v>
      </c>
    </row>
    <row r="103" ht="30">
      <c r="A103" s="29" t="s">
        <v>34</v>
      </c>
      <c r="B103" s="35"/>
      <c r="C103" s="36"/>
      <c r="D103" s="36"/>
      <c r="E103" s="31" t="s">
        <v>173</v>
      </c>
      <c r="F103" s="36"/>
      <c r="G103" s="36"/>
      <c r="H103" s="36"/>
      <c r="I103" s="36"/>
      <c r="J103" s="37"/>
    </row>
    <row r="104">
      <c r="A104" s="29" t="s">
        <v>75</v>
      </c>
      <c r="B104" s="35"/>
      <c r="C104" s="36"/>
      <c r="D104" s="36"/>
      <c r="E104" s="42" t="s">
        <v>174</v>
      </c>
      <c r="F104" s="36"/>
      <c r="G104" s="36"/>
      <c r="H104" s="36"/>
      <c r="I104" s="36"/>
      <c r="J104" s="37"/>
    </row>
    <row r="105" ht="30">
      <c r="A105" s="29" t="s">
        <v>36</v>
      </c>
      <c r="B105" s="35"/>
      <c r="C105" s="36"/>
      <c r="D105" s="36"/>
      <c r="E105" s="31" t="s">
        <v>175</v>
      </c>
      <c r="F105" s="36"/>
      <c r="G105" s="36"/>
      <c r="H105" s="36"/>
      <c r="I105" s="36"/>
      <c r="J105" s="37"/>
    </row>
    <row r="106">
      <c r="A106" s="23" t="s">
        <v>26</v>
      </c>
      <c r="B106" s="24"/>
      <c r="C106" s="25" t="s">
        <v>176</v>
      </c>
      <c r="D106" s="26"/>
      <c r="E106" s="23" t="s">
        <v>177</v>
      </c>
      <c r="F106" s="26"/>
      <c r="G106" s="26"/>
      <c r="H106" s="26"/>
      <c r="I106" s="27">
        <f>SUMIFS(I107:I110,A107:A110,"P")</f>
        <v>0</v>
      </c>
      <c r="J106" s="28"/>
    </row>
    <row r="107">
      <c r="A107" s="29" t="s">
        <v>29</v>
      </c>
      <c r="B107" s="29">
        <v>25</v>
      </c>
      <c r="C107" s="30" t="s">
        <v>178</v>
      </c>
      <c r="D107" s="29" t="s">
        <v>31</v>
      </c>
      <c r="E107" s="31" t="s">
        <v>179</v>
      </c>
      <c r="F107" s="32" t="s">
        <v>141</v>
      </c>
      <c r="G107" s="33">
        <v>518.75</v>
      </c>
      <c r="H107" s="33">
        <v>0</v>
      </c>
      <c r="I107" s="33">
        <f>ROUND(G107*H107,P4)</f>
        <v>0</v>
      </c>
      <c r="J107" s="29"/>
      <c r="O107" s="34">
        <f>I107*0.21</f>
        <v>0</v>
      </c>
      <c r="P107">
        <v>3</v>
      </c>
    </row>
    <row r="108" ht="45">
      <c r="A108" s="29" t="s">
        <v>34</v>
      </c>
      <c r="B108" s="35"/>
      <c r="C108" s="36"/>
      <c r="D108" s="36"/>
      <c r="E108" s="31" t="s">
        <v>180</v>
      </c>
      <c r="F108" s="36"/>
      <c r="G108" s="36"/>
      <c r="H108" s="36"/>
      <c r="I108" s="36"/>
      <c r="J108" s="37"/>
    </row>
    <row r="109">
      <c r="A109" s="29" t="s">
        <v>75</v>
      </c>
      <c r="B109" s="35"/>
      <c r="C109" s="36"/>
      <c r="D109" s="36"/>
      <c r="E109" s="42" t="s">
        <v>181</v>
      </c>
      <c r="F109" s="36"/>
      <c r="G109" s="36"/>
      <c r="H109" s="36"/>
      <c r="I109" s="36"/>
      <c r="J109" s="37"/>
    </row>
    <row r="110" ht="120">
      <c r="A110" s="29" t="s">
        <v>36</v>
      </c>
      <c r="B110" s="35"/>
      <c r="C110" s="36"/>
      <c r="D110" s="36"/>
      <c r="E110" s="31" t="s">
        <v>182</v>
      </c>
      <c r="F110" s="36"/>
      <c r="G110" s="36"/>
      <c r="H110" s="36"/>
      <c r="I110" s="36"/>
      <c r="J110" s="37"/>
    </row>
    <row r="111">
      <c r="A111" s="23" t="s">
        <v>26</v>
      </c>
      <c r="B111" s="24"/>
      <c r="C111" s="25" t="s">
        <v>183</v>
      </c>
      <c r="D111" s="26"/>
      <c r="E111" s="23" t="s">
        <v>184</v>
      </c>
      <c r="F111" s="26"/>
      <c r="G111" s="26"/>
      <c r="H111" s="26"/>
      <c r="I111" s="27">
        <f>SUMIFS(I112:I119,A112:A119,"P")</f>
        <v>0</v>
      </c>
      <c r="J111" s="28"/>
    </row>
    <row r="112">
      <c r="A112" s="29" t="s">
        <v>29</v>
      </c>
      <c r="B112" s="29">
        <v>26</v>
      </c>
      <c r="C112" s="30" t="s">
        <v>185</v>
      </c>
      <c r="D112" s="29" t="s">
        <v>31</v>
      </c>
      <c r="E112" s="31" t="s">
        <v>186</v>
      </c>
      <c r="F112" s="32" t="s">
        <v>141</v>
      </c>
      <c r="G112" s="33">
        <v>7.75</v>
      </c>
      <c r="H112" s="33">
        <v>0</v>
      </c>
      <c r="I112" s="33">
        <f>ROUND(G112*H112,P4)</f>
        <v>0</v>
      </c>
      <c r="J112" s="29"/>
      <c r="O112" s="34">
        <f>I112*0.21</f>
        <v>0</v>
      </c>
      <c r="P112">
        <v>3</v>
      </c>
    </row>
    <row r="113" ht="45">
      <c r="A113" s="29" t="s">
        <v>34</v>
      </c>
      <c r="B113" s="35"/>
      <c r="C113" s="36"/>
      <c r="D113" s="36"/>
      <c r="E113" s="31" t="s">
        <v>187</v>
      </c>
      <c r="F113" s="36"/>
      <c r="G113" s="36"/>
      <c r="H113" s="36"/>
      <c r="I113" s="36"/>
      <c r="J113" s="37"/>
    </row>
    <row r="114" ht="30">
      <c r="A114" s="29" t="s">
        <v>75</v>
      </c>
      <c r="B114" s="35"/>
      <c r="C114" s="36"/>
      <c r="D114" s="36"/>
      <c r="E114" s="42" t="s">
        <v>188</v>
      </c>
      <c r="F114" s="36"/>
      <c r="G114" s="36"/>
      <c r="H114" s="36"/>
      <c r="I114" s="36"/>
      <c r="J114" s="37"/>
    </row>
    <row r="115" ht="105">
      <c r="A115" s="29" t="s">
        <v>36</v>
      </c>
      <c r="B115" s="35"/>
      <c r="C115" s="36"/>
      <c r="D115" s="36"/>
      <c r="E115" s="31" t="s">
        <v>189</v>
      </c>
      <c r="F115" s="36"/>
      <c r="G115" s="36"/>
      <c r="H115" s="36"/>
      <c r="I115" s="36"/>
      <c r="J115" s="37"/>
    </row>
    <row r="116">
      <c r="A116" s="29" t="s">
        <v>29</v>
      </c>
      <c r="B116" s="29">
        <v>27</v>
      </c>
      <c r="C116" s="30" t="s">
        <v>190</v>
      </c>
      <c r="D116" s="29" t="s">
        <v>31</v>
      </c>
      <c r="E116" s="31" t="s">
        <v>191</v>
      </c>
      <c r="F116" s="32" t="s">
        <v>141</v>
      </c>
      <c r="G116" s="33">
        <v>2.5</v>
      </c>
      <c r="H116" s="33">
        <v>0</v>
      </c>
      <c r="I116" s="33">
        <f>ROUND(G116*H116,P4)</f>
        <v>0</v>
      </c>
      <c r="J116" s="29"/>
      <c r="O116" s="34">
        <f>I116*0.21</f>
        <v>0</v>
      </c>
      <c r="P116">
        <v>3</v>
      </c>
    </row>
    <row r="117" ht="30">
      <c r="A117" s="29" t="s">
        <v>34</v>
      </c>
      <c r="B117" s="35"/>
      <c r="C117" s="36"/>
      <c r="D117" s="36"/>
      <c r="E117" s="31" t="s">
        <v>192</v>
      </c>
      <c r="F117" s="36"/>
      <c r="G117" s="36"/>
      <c r="H117" s="36"/>
      <c r="I117" s="36"/>
      <c r="J117" s="37"/>
    </row>
    <row r="118" ht="30">
      <c r="A118" s="29" t="s">
        <v>75</v>
      </c>
      <c r="B118" s="35"/>
      <c r="C118" s="36"/>
      <c r="D118" s="36"/>
      <c r="E118" s="42" t="s">
        <v>193</v>
      </c>
      <c r="F118" s="36"/>
      <c r="G118" s="36"/>
      <c r="H118" s="36"/>
      <c r="I118" s="36"/>
      <c r="J118" s="37"/>
    </row>
    <row r="119" ht="150">
      <c r="A119" s="29" t="s">
        <v>36</v>
      </c>
      <c r="B119" s="35"/>
      <c r="C119" s="36"/>
      <c r="D119" s="36"/>
      <c r="E119" s="31" t="s">
        <v>194</v>
      </c>
      <c r="F119" s="36"/>
      <c r="G119" s="36"/>
      <c r="H119" s="36"/>
      <c r="I119" s="36"/>
      <c r="J119" s="37"/>
    </row>
    <row r="120">
      <c r="A120" s="23" t="s">
        <v>26</v>
      </c>
      <c r="B120" s="24"/>
      <c r="C120" s="25" t="s">
        <v>195</v>
      </c>
      <c r="D120" s="26"/>
      <c r="E120" s="23" t="s">
        <v>196</v>
      </c>
      <c r="F120" s="26"/>
      <c r="G120" s="26"/>
      <c r="H120" s="26"/>
      <c r="I120" s="27">
        <f>SUMIFS(I121:I164,A121:A164,"P")</f>
        <v>0</v>
      </c>
      <c r="J120" s="28"/>
    </row>
    <row r="121">
      <c r="A121" s="29" t="s">
        <v>29</v>
      </c>
      <c r="B121" s="29">
        <v>28</v>
      </c>
      <c r="C121" s="30" t="s">
        <v>197</v>
      </c>
      <c r="D121" s="29" t="s">
        <v>31</v>
      </c>
      <c r="E121" s="31" t="s">
        <v>198</v>
      </c>
      <c r="F121" s="32" t="s">
        <v>94</v>
      </c>
      <c r="G121" s="33">
        <v>259.38</v>
      </c>
      <c r="H121" s="33">
        <v>0</v>
      </c>
      <c r="I121" s="33">
        <f>ROUND(G121*H121,P4)</f>
        <v>0</v>
      </c>
      <c r="J121" s="29"/>
      <c r="O121" s="34">
        <f>I121*0.21</f>
        <v>0</v>
      </c>
      <c r="P121">
        <v>3</v>
      </c>
    </row>
    <row r="122" ht="60">
      <c r="A122" s="29" t="s">
        <v>34</v>
      </c>
      <c r="B122" s="35"/>
      <c r="C122" s="36"/>
      <c r="D122" s="36"/>
      <c r="E122" s="31" t="s">
        <v>199</v>
      </c>
      <c r="F122" s="36"/>
      <c r="G122" s="36"/>
      <c r="H122" s="36"/>
      <c r="I122" s="36"/>
      <c r="J122" s="37"/>
    </row>
    <row r="123">
      <c r="A123" s="29" t="s">
        <v>75</v>
      </c>
      <c r="B123" s="35"/>
      <c r="C123" s="36"/>
      <c r="D123" s="36"/>
      <c r="E123" s="42" t="s">
        <v>200</v>
      </c>
      <c r="F123" s="36"/>
      <c r="G123" s="36"/>
      <c r="H123" s="36"/>
      <c r="I123" s="36"/>
      <c r="J123" s="37"/>
    </row>
    <row r="124" ht="60">
      <c r="A124" s="29" t="s">
        <v>36</v>
      </c>
      <c r="B124" s="35"/>
      <c r="C124" s="36"/>
      <c r="D124" s="36"/>
      <c r="E124" s="31" t="s">
        <v>201</v>
      </c>
      <c r="F124" s="36"/>
      <c r="G124" s="36"/>
      <c r="H124" s="36"/>
      <c r="I124" s="36"/>
      <c r="J124" s="37"/>
    </row>
    <row r="125">
      <c r="A125" s="29" t="s">
        <v>29</v>
      </c>
      <c r="B125" s="29">
        <v>29</v>
      </c>
      <c r="C125" s="30" t="s">
        <v>202</v>
      </c>
      <c r="D125" s="29" t="s">
        <v>31</v>
      </c>
      <c r="E125" s="31" t="s">
        <v>203</v>
      </c>
      <c r="F125" s="32" t="s">
        <v>141</v>
      </c>
      <c r="G125" s="33">
        <v>1323.75</v>
      </c>
      <c r="H125" s="33">
        <v>0</v>
      </c>
      <c r="I125" s="33">
        <f>ROUND(G125*H125,P4)</f>
        <v>0</v>
      </c>
      <c r="J125" s="29"/>
      <c r="O125" s="34">
        <f>I125*0.21</f>
        <v>0</v>
      </c>
      <c r="P125">
        <v>3</v>
      </c>
    </row>
    <row r="126" ht="45">
      <c r="A126" s="29" t="s">
        <v>34</v>
      </c>
      <c r="B126" s="35"/>
      <c r="C126" s="36"/>
      <c r="D126" s="36"/>
      <c r="E126" s="31" t="s">
        <v>204</v>
      </c>
      <c r="F126" s="36"/>
      <c r="G126" s="36"/>
      <c r="H126" s="36"/>
      <c r="I126" s="36"/>
      <c r="J126" s="37"/>
    </row>
    <row r="127" ht="60">
      <c r="A127" s="29" t="s">
        <v>75</v>
      </c>
      <c r="B127" s="35"/>
      <c r="C127" s="36"/>
      <c r="D127" s="36"/>
      <c r="E127" s="42" t="s">
        <v>205</v>
      </c>
      <c r="F127" s="36"/>
      <c r="G127" s="36"/>
      <c r="H127" s="36"/>
      <c r="I127" s="36"/>
      <c r="J127" s="37"/>
    </row>
    <row r="128" ht="120">
      <c r="A128" s="29" t="s">
        <v>36</v>
      </c>
      <c r="B128" s="35"/>
      <c r="C128" s="36"/>
      <c r="D128" s="36"/>
      <c r="E128" s="31" t="s">
        <v>206</v>
      </c>
      <c r="F128" s="36"/>
      <c r="G128" s="36"/>
      <c r="H128" s="36"/>
      <c r="I128" s="36"/>
      <c r="J128" s="37"/>
    </row>
    <row r="129">
      <c r="A129" s="29" t="s">
        <v>29</v>
      </c>
      <c r="B129" s="29">
        <v>30</v>
      </c>
      <c r="C129" s="30" t="s">
        <v>207</v>
      </c>
      <c r="D129" s="29" t="s">
        <v>31</v>
      </c>
      <c r="E129" s="31" t="s">
        <v>208</v>
      </c>
      <c r="F129" s="32" t="s">
        <v>141</v>
      </c>
      <c r="G129" s="33">
        <v>12628</v>
      </c>
      <c r="H129" s="33">
        <v>0</v>
      </c>
      <c r="I129" s="33">
        <f>ROUND(G129*H129,P4)</f>
        <v>0</v>
      </c>
      <c r="J129" s="29"/>
      <c r="O129" s="34">
        <f>I129*0.21</f>
        <v>0</v>
      </c>
      <c r="P129">
        <v>3</v>
      </c>
    </row>
    <row r="130" ht="45">
      <c r="A130" s="29" t="s">
        <v>34</v>
      </c>
      <c r="B130" s="35"/>
      <c r="C130" s="36"/>
      <c r="D130" s="36"/>
      <c r="E130" s="31" t="s">
        <v>209</v>
      </c>
      <c r="F130" s="36"/>
      <c r="G130" s="36"/>
      <c r="H130" s="36"/>
      <c r="I130" s="36"/>
      <c r="J130" s="37"/>
    </row>
    <row r="131" ht="90">
      <c r="A131" s="29" t="s">
        <v>75</v>
      </c>
      <c r="B131" s="35"/>
      <c r="C131" s="36"/>
      <c r="D131" s="36"/>
      <c r="E131" s="42" t="s">
        <v>210</v>
      </c>
      <c r="F131" s="36"/>
      <c r="G131" s="36"/>
      <c r="H131" s="36"/>
      <c r="I131" s="36"/>
      <c r="J131" s="37"/>
    </row>
    <row r="132" ht="75">
      <c r="A132" s="29" t="s">
        <v>36</v>
      </c>
      <c r="B132" s="35"/>
      <c r="C132" s="36"/>
      <c r="D132" s="36"/>
      <c r="E132" s="31" t="s">
        <v>211</v>
      </c>
      <c r="F132" s="36"/>
      <c r="G132" s="36"/>
      <c r="H132" s="36"/>
      <c r="I132" s="36"/>
      <c r="J132" s="37"/>
    </row>
    <row r="133">
      <c r="A133" s="29" t="s">
        <v>29</v>
      </c>
      <c r="B133" s="29">
        <v>31</v>
      </c>
      <c r="C133" s="30" t="s">
        <v>212</v>
      </c>
      <c r="D133" s="29" t="s">
        <v>31</v>
      </c>
      <c r="E133" s="31" t="s">
        <v>213</v>
      </c>
      <c r="F133" s="32" t="s">
        <v>141</v>
      </c>
      <c r="G133" s="33">
        <v>10375</v>
      </c>
      <c r="H133" s="33">
        <v>0</v>
      </c>
      <c r="I133" s="33">
        <f>ROUND(G133*H133,P4)</f>
        <v>0</v>
      </c>
      <c r="J133" s="29"/>
      <c r="O133" s="34">
        <f>I133*0.21</f>
        <v>0</v>
      </c>
      <c r="P133">
        <v>3</v>
      </c>
    </row>
    <row r="134" ht="30">
      <c r="A134" s="29" t="s">
        <v>34</v>
      </c>
      <c r="B134" s="35"/>
      <c r="C134" s="36"/>
      <c r="D134" s="36"/>
      <c r="E134" s="31" t="s">
        <v>214</v>
      </c>
      <c r="F134" s="36"/>
      <c r="G134" s="36"/>
      <c r="H134" s="36"/>
      <c r="I134" s="36"/>
      <c r="J134" s="37"/>
    </row>
    <row r="135" ht="30">
      <c r="A135" s="29" t="s">
        <v>75</v>
      </c>
      <c r="B135" s="35"/>
      <c r="C135" s="36"/>
      <c r="D135" s="36"/>
      <c r="E135" s="42" t="s">
        <v>215</v>
      </c>
      <c r="F135" s="36"/>
      <c r="G135" s="36"/>
      <c r="H135" s="36"/>
      <c r="I135" s="36"/>
      <c r="J135" s="37"/>
    </row>
    <row r="136" ht="75">
      <c r="A136" s="29" t="s">
        <v>36</v>
      </c>
      <c r="B136" s="35"/>
      <c r="C136" s="36"/>
      <c r="D136" s="36"/>
      <c r="E136" s="31" t="s">
        <v>211</v>
      </c>
      <c r="F136" s="36"/>
      <c r="G136" s="36"/>
      <c r="H136" s="36"/>
      <c r="I136" s="36"/>
      <c r="J136" s="37"/>
    </row>
    <row r="137">
      <c r="A137" s="29" t="s">
        <v>29</v>
      </c>
      <c r="B137" s="29">
        <v>32</v>
      </c>
      <c r="C137" s="30" t="s">
        <v>216</v>
      </c>
      <c r="D137" s="29" t="s">
        <v>31</v>
      </c>
      <c r="E137" s="31" t="s">
        <v>217</v>
      </c>
      <c r="F137" s="32" t="s">
        <v>141</v>
      </c>
      <c r="G137" s="33">
        <v>10552.5</v>
      </c>
      <c r="H137" s="33">
        <v>0</v>
      </c>
      <c r="I137" s="33">
        <f>ROUND(G137*H137,P4)</f>
        <v>0</v>
      </c>
      <c r="J137" s="29"/>
      <c r="O137" s="34">
        <f>I137*0.21</f>
        <v>0</v>
      </c>
      <c r="P137">
        <v>3</v>
      </c>
    </row>
    <row r="138" ht="45">
      <c r="A138" s="29" t="s">
        <v>34</v>
      </c>
      <c r="B138" s="35"/>
      <c r="C138" s="36"/>
      <c r="D138" s="36"/>
      <c r="E138" s="31" t="s">
        <v>218</v>
      </c>
      <c r="F138" s="36"/>
      <c r="G138" s="36"/>
      <c r="H138" s="36"/>
      <c r="I138" s="36"/>
      <c r="J138" s="37"/>
    </row>
    <row r="139" ht="90">
      <c r="A139" s="29" t="s">
        <v>75</v>
      </c>
      <c r="B139" s="35"/>
      <c r="C139" s="36"/>
      <c r="D139" s="36"/>
      <c r="E139" s="42" t="s">
        <v>219</v>
      </c>
      <c r="F139" s="36"/>
      <c r="G139" s="36"/>
      <c r="H139" s="36"/>
      <c r="I139" s="36"/>
      <c r="J139" s="37"/>
    </row>
    <row r="140" ht="165">
      <c r="A140" s="29" t="s">
        <v>36</v>
      </c>
      <c r="B140" s="35"/>
      <c r="C140" s="36"/>
      <c r="D140" s="36"/>
      <c r="E140" s="31" t="s">
        <v>220</v>
      </c>
      <c r="F140" s="36"/>
      <c r="G140" s="36"/>
      <c r="H140" s="36"/>
      <c r="I140" s="36"/>
      <c r="J140" s="37"/>
    </row>
    <row r="141">
      <c r="A141" s="29" t="s">
        <v>29</v>
      </c>
      <c r="B141" s="29">
        <v>33</v>
      </c>
      <c r="C141" s="30" t="s">
        <v>221</v>
      </c>
      <c r="D141" s="29" t="s">
        <v>31</v>
      </c>
      <c r="E141" s="31" t="s">
        <v>222</v>
      </c>
      <c r="F141" s="32" t="s">
        <v>94</v>
      </c>
      <c r="G141" s="33">
        <v>103.75</v>
      </c>
      <c r="H141" s="33">
        <v>0</v>
      </c>
      <c r="I141" s="33">
        <f>ROUND(G141*H141,P4)</f>
        <v>0</v>
      </c>
      <c r="J141" s="29"/>
      <c r="O141" s="34">
        <f>I141*0.21</f>
        <v>0</v>
      </c>
      <c r="P141">
        <v>3</v>
      </c>
    </row>
    <row r="142" ht="30">
      <c r="A142" s="29" t="s">
        <v>34</v>
      </c>
      <c r="B142" s="35"/>
      <c r="C142" s="36"/>
      <c r="D142" s="36"/>
      <c r="E142" s="31" t="s">
        <v>223</v>
      </c>
      <c r="F142" s="36"/>
      <c r="G142" s="36"/>
      <c r="H142" s="36"/>
      <c r="I142" s="36"/>
      <c r="J142" s="37"/>
    </row>
    <row r="143" ht="30">
      <c r="A143" s="29" t="s">
        <v>75</v>
      </c>
      <c r="B143" s="35"/>
      <c r="C143" s="36"/>
      <c r="D143" s="36"/>
      <c r="E143" s="42" t="s">
        <v>224</v>
      </c>
      <c r="F143" s="36"/>
      <c r="G143" s="36"/>
      <c r="H143" s="36"/>
      <c r="I143" s="36"/>
      <c r="J143" s="37"/>
    </row>
    <row r="144" ht="165">
      <c r="A144" s="29" t="s">
        <v>36</v>
      </c>
      <c r="B144" s="35"/>
      <c r="C144" s="36"/>
      <c r="D144" s="36"/>
      <c r="E144" s="31" t="s">
        <v>220</v>
      </c>
      <c r="F144" s="36"/>
      <c r="G144" s="36"/>
      <c r="H144" s="36"/>
      <c r="I144" s="36"/>
      <c r="J144" s="37"/>
    </row>
    <row r="145" ht="30">
      <c r="A145" s="29" t="s">
        <v>29</v>
      </c>
      <c r="B145" s="29">
        <v>34</v>
      </c>
      <c r="C145" s="30" t="s">
        <v>225</v>
      </c>
      <c r="D145" s="29" t="s">
        <v>31</v>
      </c>
      <c r="E145" s="31" t="s">
        <v>226</v>
      </c>
      <c r="F145" s="32" t="s">
        <v>141</v>
      </c>
      <c r="G145" s="33">
        <v>10375</v>
      </c>
      <c r="H145" s="33">
        <v>0</v>
      </c>
      <c r="I145" s="33">
        <f>ROUND(G145*H145,P4)</f>
        <v>0</v>
      </c>
      <c r="J145" s="29"/>
      <c r="O145" s="34">
        <f>I145*0.21</f>
        <v>0</v>
      </c>
      <c r="P145">
        <v>3</v>
      </c>
    </row>
    <row r="146" ht="30">
      <c r="A146" s="29" t="s">
        <v>34</v>
      </c>
      <c r="B146" s="35"/>
      <c r="C146" s="36"/>
      <c r="D146" s="36"/>
      <c r="E146" s="31" t="s">
        <v>227</v>
      </c>
      <c r="F146" s="36"/>
      <c r="G146" s="36"/>
      <c r="H146" s="36"/>
      <c r="I146" s="36"/>
      <c r="J146" s="37"/>
    </row>
    <row r="147" ht="30">
      <c r="A147" s="29" t="s">
        <v>75</v>
      </c>
      <c r="B147" s="35"/>
      <c r="C147" s="36"/>
      <c r="D147" s="36"/>
      <c r="E147" s="42" t="s">
        <v>228</v>
      </c>
      <c r="F147" s="36"/>
      <c r="G147" s="36"/>
      <c r="H147" s="36"/>
      <c r="I147" s="36"/>
      <c r="J147" s="37"/>
    </row>
    <row r="148" ht="180">
      <c r="A148" s="29" t="s">
        <v>36</v>
      </c>
      <c r="B148" s="35"/>
      <c r="C148" s="36"/>
      <c r="D148" s="36"/>
      <c r="E148" s="31" t="s">
        <v>229</v>
      </c>
      <c r="F148" s="36"/>
      <c r="G148" s="36"/>
      <c r="H148" s="36"/>
      <c r="I148" s="36"/>
      <c r="J148" s="37"/>
    </row>
    <row r="149">
      <c r="A149" s="29" t="s">
        <v>29</v>
      </c>
      <c r="B149" s="29">
        <v>35</v>
      </c>
      <c r="C149" s="30" t="s">
        <v>230</v>
      </c>
      <c r="D149" s="29" t="s">
        <v>31</v>
      </c>
      <c r="E149" s="31" t="s">
        <v>231</v>
      </c>
      <c r="F149" s="32" t="s">
        <v>141</v>
      </c>
      <c r="G149" s="33">
        <v>22.5</v>
      </c>
      <c r="H149" s="33">
        <v>0</v>
      </c>
      <c r="I149" s="33">
        <f>ROUND(G149*H149,P4)</f>
        <v>0</v>
      </c>
      <c r="J149" s="29"/>
      <c r="O149" s="34">
        <f>I149*0.21</f>
        <v>0</v>
      </c>
      <c r="P149">
        <v>3</v>
      </c>
    </row>
    <row r="150" ht="30">
      <c r="A150" s="29" t="s">
        <v>34</v>
      </c>
      <c r="B150" s="35"/>
      <c r="C150" s="36"/>
      <c r="D150" s="36"/>
      <c r="E150" s="31" t="s">
        <v>232</v>
      </c>
      <c r="F150" s="36"/>
      <c r="G150" s="36"/>
      <c r="H150" s="36"/>
      <c r="I150" s="36"/>
      <c r="J150" s="37"/>
    </row>
    <row r="151">
      <c r="A151" s="29" t="s">
        <v>75</v>
      </c>
      <c r="B151" s="35"/>
      <c r="C151" s="36"/>
      <c r="D151" s="36"/>
      <c r="E151" s="42" t="s">
        <v>233</v>
      </c>
      <c r="F151" s="36"/>
      <c r="G151" s="36"/>
      <c r="H151" s="36"/>
      <c r="I151" s="36"/>
      <c r="J151" s="37"/>
    </row>
    <row r="152" ht="165">
      <c r="A152" s="29" t="s">
        <v>36</v>
      </c>
      <c r="B152" s="35"/>
      <c r="C152" s="36"/>
      <c r="D152" s="36"/>
      <c r="E152" s="31" t="s">
        <v>220</v>
      </c>
      <c r="F152" s="36"/>
      <c r="G152" s="36"/>
      <c r="H152" s="36"/>
      <c r="I152" s="36"/>
      <c r="J152" s="37"/>
    </row>
    <row r="153">
      <c r="A153" s="29" t="s">
        <v>29</v>
      </c>
      <c r="B153" s="29">
        <v>36</v>
      </c>
      <c r="C153" s="30" t="s">
        <v>234</v>
      </c>
      <c r="D153" s="29" t="s">
        <v>31</v>
      </c>
      <c r="E153" s="31" t="s">
        <v>235</v>
      </c>
      <c r="F153" s="32" t="s">
        <v>116</v>
      </c>
      <c r="G153" s="33">
        <v>225</v>
      </c>
      <c r="H153" s="33">
        <v>0</v>
      </c>
      <c r="I153" s="33">
        <f>ROUND(G153*H153,P4)</f>
        <v>0</v>
      </c>
      <c r="J153" s="29"/>
      <c r="O153" s="34">
        <f>I153*0.21</f>
        <v>0</v>
      </c>
      <c r="P153">
        <v>3</v>
      </c>
    </row>
    <row r="154">
      <c r="A154" s="29" t="s">
        <v>34</v>
      </c>
      <c r="B154" s="35"/>
      <c r="C154" s="36"/>
      <c r="D154" s="36"/>
      <c r="E154" s="31" t="s">
        <v>236</v>
      </c>
      <c r="F154" s="36"/>
      <c r="G154" s="36"/>
      <c r="H154" s="36"/>
      <c r="I154" s="36"/>
      <c r="J154" s="37"/>
    </row>
    <row r="155">
      <c r="A155" s="29" t="s">
        <v>75</v>
      </c>
      <c r="B155" s="35"/>
      <c r="C155" s="36"/>
      <c r="D155" s="36"/>
      <c r="E155" s="42" t="s">
        <v>237</v>
      </c>
      <c r="F155" s="36"/>
      <c r="G155" s="36"/>
      <c r="H155" s="36"/>
      <c r="I155" s="36"/>
      <c r="J155" s="37"/>
    </row>
    <row r="156" ht="60">
      <c r="A156" s="29" t="s">
        <v>36</v>
      </c>
      <c r="B156" s="35"/>
      <c r="C156" s="36"/>
      <c r="D156" s="36"/>
      <c r="E156" s="31" t="s">
        <v>238</v>
      </c>
      <c r="F156" s="36"/>
      <c r="G156" s="36"/>
      <c r="H156" s="36"/>
      <c r="I156" s="36"/>
      <c r="J156" s="37"/>
    </row>
    <row r="157">
      <c r="A157" s="29" t="s">
        <v>29</v>
      </c>
      <c r="B157" s="29">
        <v>37</v>
      </c>
      <c r="C157" s="30" t="s">
        <v>239</v>
      </c>
      <c r="D157" s="29" t="s">
        <v>31</v>
      </c>
      <c r="E157" s="31" t="s">
        <v>240</v>
      </c>
      <c r="F157" s="32" t="s">
        <v>141</v>
      </c>
      <c r="G157" s="33">
        <v>27.16</v>
      </c>
      <c r="H157" s="33">
        <v>0</v>
      </c>
      <c r="I157" s="33">
        <f>ROUND(G157*H157,P4)</f>
        <v>0</v>
      </c>
      <c r="J157" s="29"/>
      <c r="O157" s="34">
        <f>I157*0.21</f>
        <v>0</v>
      </c>
      <c r="P157">
        <v>3</v>
      </c>
    </row>
    <row r="158" ht="30">
      <c r="A158" s="29" t="s">
        <v>34</v>
      </c>
      <c r="B158" s="35"/>
      <c r="C158" s="36"/>
      <c r="D158" s="36"/>
      <c r="E158" s="31" t="s">
        <v>241</v>
      </c>
      <c r="F158" s="36"/>
      <c r="G158" s="36"/>
      <c r="H158" s="36"/>
      <c r="I158" s="36"/>
      <c r="J158" s="37"/>
    </row>
    <row r="159" ht="30">
      <c r="A159" s="29" t="s">
        <v>75</v>
      </c>
      <c r="B159" s="35"/>
      <c r="C159" s="36"/>
      <c r="D159" s="36"/>
      <c r="E159" s="42" t="s">
        <v>242</v>
      </c>
      <c r="F159" s="36"/>
      <c r="G159" s="36"/>
      <c r="H159" s="36"/>
      <c r="I159" s="36"/>
      <c r="J159" s="37"/>
    </row>
    <row r="160" ht="135">
      <c r="A160" s="29" t="s">
        <v>36</v>
      </c>
      <c r="B160" s="35"/>
      <c r="C160" s="36"/>
      <c r="D160" s="36"/>
      <c r="E160" s="31" t="s">
        <v>243</v>
      </c>
      <c r="F160" s="36"/>
      <c r="G160" s="36"/>
      <c r="H160" s="36"/>
      <c r="I160" s="36"/>
      <c r="J160" s="37"/>
    </row>
    <row r="161">
      <c r="A161" s="29" t="s">
        <v>29</v>
      </c>
      <c r="B161" s="29">
        <v>38</v>
      </c>
      <c r="C161" s="30" t="s">
        <v>244</v>
      </c>
      <c r="D161" s="29" t="s">
        <v>31</v>
      </c>
      <c r="E161" s="31" t="s">
        <v>245</v>
      </c>
      <c r="F161" s="32" t="s">
        <v>116</v>
      </c>
      <c r="G161" s="33">
        <v>1342.6600000000001</v>
      </c>
      <c r="H161" s="33">
        <v>0</v>
      </c>
      <c r="I161" s="33">
        <f>ROUND(G161*H161,P4)</f>
        <v>0</v>
      </c>
      <c r="J161" s="29"/>
      <c r="O161" s="34">
        <f>I161*0.21</f>
        <v>0</v>
      </c>
      <c r="P161">
        <v>3</v>
      </c>
    </row>
    <row r="162" ht="30">
      <c r="A162" s="29" t="s">
        <v>34</v>
      </c>
      <c r="B162" s="35"/>
      <c r="C162" s="36"/>
      <c r="D162" s="36"/>
      <c r="E162" s="31" t="s">
        <v>246</v>
      </c>
      <c r="F162" s="36"/>
      <c r="G162" s="36"/>
      <c r="H162" s="36"/>
      <c r="I162" s="36"/>
      <c r="J162" s="37"/>
    </row>
    <row r="163" ht="45">
      <c r="A163" s="29" t="s">
        <v>75</v>
      </c>
      <c r="B163" s="35"/>
      <c r="C163" s="36"/>
      <c r="D163" s="36"/>
      <c r="E163" s="42" t="s">
        <v>247</v>
      </c>
      <c r="F163" s="36"/>
      <c r="G163" s="36"/>
      <c r="H163" s="36"/>
      <c r="I163" s="36"/>
      <c r="J163" s="37"/>
    </row>
    <row r="164" ht="45">
      <c r="A164" s="29" t="s">
        <v>36</v>
      </c>
      <c r="B164" s="35"/>
      <c r="C164" s="36"/>
      <c r="D164" s="36"/>
      <c r="E164" s="31" t="s">
        <v>248</v>
      </c>
      <c r="F164" s="36"/>
      <c r="G164" s="36"/>
      <c r="H164" s="36"/>
      <c r="I164" s="36"/>
      <c r="J164" s="37"/>
    </row>
    <row r="165">
      <c r="A165" s="23" t="s">
        <v>26</v>
      </c>
      <c r="B165" s="24"/>
      <c r="C165" s="25" t="s">
        <v>249</v>
      </c>
      <c r="D165" s="26"/>
      <c r="E165" s="23" t="s">
        <v>250</v>
      </c>
      <c r="F165" s="26"/>
      <c r="G165" s="26"/>
      <c r="H165" s="26"/>
      <c r="I165" s="27">
        <f>SUMIFS(I166:I185,A166:A185,"P")</f>
        <v>0</v>
      </c>
      <c r="J165" s="28"/>
    </row>
    <row r="166">
      <c r="A166" s="29" t="s">
        <v>29</v>
      </c>
      <c r="B166" s="29">
        <v>39</v>
      </c>
      <c r="C166" s="30" t="s">
        <v>251</v>
      </c>
      <c r="D166" s="29" t="s">
        <v>31</v>
      </c>
      <c r="E166" s="31" t="s">
        <v>252</v>
      </c>
      <c r="F166" s="32" t="s">
        <v>151</v>
      </c>
      <c r="G166" s="33">
        <v>3</v>
      </c>
      <c r="H166" s="33">
        <v>0</v>
      </c>
      <c r="I166" s="33">
        <f>ROUND(G166*H166,P4)</f>
        <v>0</v>
      </c>
      <c r="J166" s="29"/>
      <c r="O166" s="34">
        <f>I166*0.21</f>
        <v>0</v>
      </c>
      <c r="P166">
        <v>3</v>
      </c>
    </row>
    <row r="167" ht="60">
      <c r="A167" s="29" t="s">
        <v>34</v>
      </c>
      <c r="B167" s="35"/>
      <c r="C167" s="36"/>
      <c r="D167" s="36"/>
      <c r="E167" s="31" t="s">
        <v>253</v>
      </c>
      <c r="F167" s="36"/>
      <c r="G167" s="36"/>
      <c r="H167" s="36"/>
      <c r="I167" s="36"/>
      <c r="J167" s="37"/>
    </row>
    <row r="168">
      <c r="A168" s="29" t="s">
        <v>75</v>
      </c>
      <c r="B168" s="35"/>
      <c r="C168" s="36"/>
      <c r="D168" s="36"/>
      <c r="E168" s="42" t="s">
        <v>254</v>
      </c>
      <c r="F168" s="36"/>
      <c r="G168" s="36"/>
      <c r="H168" s="36"/>
      <c r="I168" s="36"/>
      <c r="J168" s="37"/>
    </row>
    <row r="169" ht="90">
      <c r="A169" s="29" t="s">
        <v>36</v>
      </c>
      <c r="B169" s="35"/>
      <c r="C169" s="36"/>
      <c r="D169" s="36"/>
      <c r="E169" s="31" t="s">
        <v>255</v>
      </c>
      <c r="F169" s="36"/>
      <c r="G169" s="36"/>
      <c r="H169" s="36"/>
      <c r="I169" s="36"/>
      <c r="J169" s="37"/>
    </row>
    <row r="170">
      <c r="A170" s="29" t="s">
        <v>29</v>
      </c>
      <c r="B170" s="29">
        <v>40</v>
      </c>
      <c r="C170" s="30" t="s">
        <v>256</v>
      </c>
      <c r="D170" s="29" t="s">
        <v>31</v>
      </c>
      <c r="E170" s="31" t="s">
        <v>257</v>
      </c>
      <c r="F170" s="32" t="s">
        <v>151</v>
      </c>
      <c r="G170" s="33">
        <v>4</v>
      </c>
      <c r="H170" s="33">
        <v>0</v>
      </c>
      <c r="I170" s="33">
        <f>ROUND(G170*H170,P4)</f>
        <v>0</v>
      </c>
      <c r="J170" s="29"/>
      <c r="O170" s="34">
        <f>I170*0.21</f>
        <v>0</v>
      </c>
      <c r="P170">
        <v>3</v>
      </c>
    </row>
    <row r="171" ht="75">
      <c r="A171" s="29" t="s">
        <v>34</v>
      </c>
      <c r="B171" s="35"/>
      <c r="C171" s="36"/>
      <c r="D171" s="36"/>
      <c r="E171" s="31" t="s">
        <v>258</v>
      </c>
      <c r="F171" s="36"/>
      <c r="G171" s="36"/>
      <c r="H171" s="36"/>
      <c r="I171" s="36"/>
      <c r="J171" s="37"/>
    </row>
    <row r="172">
      <c r="A172" s="29" t="s">
        <v>75</v>
      </c>
      <c r="B172" s="35"/>
      <c r="C172" s="36"/>
      <c r="D172" s="36"/>
      <c r="E172" s="42" t="s">
        <v>259</v>
      </c>
      <c r="F172" s="36"/>
      <c r="G172" s="36"/>
      <c r="H172" s="36"/>
      <c r="I172" s="36"/>
      <c r="J172" s="37"/>
    </row>
    <row r="173">
      <c r="A173" s="29" t="s">
        <v>36</v>
      </c>
      <c r="B173" s="35"/>
      <c r="C173" s="36"/>
      <c r="D173" s="36"/>
      <c r="E173" s="31" t="s">
        <v>260</v>
      </c>
      <c r="F173" s="36"/>
      <c r="G173" s="36"/>
      <c r="H173" s="36"/>
      <c r="I173" s="36"/>
      <c r="J173" s="37"/>
    </row>
    <row r="174">
      <c r="A174" s="29" t="s">
        <v>29</v>
      </c>
      <c r="B174" s="29">
        <v>41</v>
      </c>
      <c r="C174" s="30" t="s">
        <v>261</v>
      </c>
      <c r="D174" s="29" t="s">
        <v>31</v>
      </c>
      <c r="E174" s="31" t="s">
        <v>262</v>
      </c>
      <c r="F174" s="32" t="s">
        <v>151</v>
      </c>
      <c r="G174" s="33">
        <v>9</v>
      </c>
      <c r="H174" s="33">
        <v>0</v>
      </c>
      <c r="I174" s="33">
        <f>ROUND(G174*H174,P4)</f>
        <v>0</v>
      </c>
      <c r="J174" s="29"/>
      <c r="O174" s="34">
        <f>I174*0.21</f>
        <v>0</v>
      </c>
      <c r="P174">
        <v>3</v>
      </c>
    </row>
    <row r="175">
      <c r="A175" s="29" t="s">
        <v>34</v>
      </c>
      <c r="B175" s="35"/>
      <c r="C175" s="36"/>
      <c r="D175" s="36"/>
      <c r="E175" s="31" t="s">
        <v>263</v>
      </c>
      <c r="F175" s="36"/>
      <c r="G175" s="36"/>
      <c r="H175" s="36"/>
      <c r="I175" s="36"/>
      <c r="J175" s="37"/>
    </row>
    <row r="176" ht="30">
      <c r="A176" s="29" t="s">
        <v>75</v>
      </c>
      <c r="B176" s="35"/>
      <c r="C176" s="36"/>
      <c r="D176" s="36"/>
      <c r="E176" s="42" t="s">
        <v>264</v>
      </c>
      <c r="F176" s="36"/>
      <c r="G176" s="36"/>
      <c r="H176" s="36"/>
      <c r="I176" s="36"/>
      <c r="J176" s="37"/>
    </row>
    <row r="177" ht="45">
      <c r="A177" s="29" t="s">
        <v>36</v>
      </c>
      <c r="B177" s="35"/>
      <c r="C177" s="36"/>
      <c r="D177" s="36"/>
      <c r="E177" s="31" t="s">
        <v>265</v>
      </c>
      <c r="F177" s="36"/>
      <c r="G177" s="36"/>
      <c r="H177" s="36"/>
      <c r="I177" s="36"/>
      <c r="J177" s="37"/>
    </row>
    <row r="178">
      <c r="A178" s="29" t="s">
        <v>29</v>
      </c>
      <c r="B178" s="29">
        <v>42</v>
      </c>
      <c r="C178" s="30" t="s">
        <v>266</v>
      </c>
      <c r="D178" s="29" t="s">
        <v>31</v>
      </c>
      <c r="E178" s="31" t="s">
        <v>267</v>
      </c>
      <c r="F178" s="32" t="s">
        <v>151</v>
      </c>
      <c r="G178" s="33">
        <v>20</v>
      </c>
      <c r="H178" s="33">
        <v>0</v>
      </c>
      <c r="I178" s="33">
        <f>ROUND(G178*H178,P4)</f>
        <v>0</v>
      </c>
      <c r="J178" s="29"/>
      <c r="O178" s="34">
        <f>I178*0.21</f>
        <v>0</v>
      </c>
      <c r="P178">
        <v>3</v>
      </c>
    </row>
    <row r="179" ht="45">
      <c r="A179" s="29" t="s">
        <v>34</v>
      </c>
      <c r="B179" s="35"/>
      <c r="C179" s="36"/>
      <c r="D179" s="36"/>
      <c r="E179" s="31" t="s">
        <v>268</v>
      </c>
      <c r="F179" s="36"/>
      <c r="G179" s="36"/>
      <c r="H179" s="36"/>
      <c r="I179" s="36"/>
      <c r="J179" s="37"/>
    </row>
    <row r="180" ht="30">
      <c r="A180" s="29" t="s">
        <v>75</v>
      </c>
      <c r="B180" s="35"/>
      <c r="C180" s="36"/>
      <c r="D180" s="36"/>
      <c r="E180" s="42" t="s">
        <v>269</v>
      </c>
      <c r="F180" s="36"/>
      <c r="G180" s="36"/>
      <c r="H180" s="36"/>
      <c r="I180" s="36"/>
      <c r="J180" s="37"/>
    </row>
    <row r="181" ht="45">
      <c r="A181" s="29" t="s">
        <v>36</v>
      </c>
      <c r="B181" s="35"/>
      <c r="C181" s="36"/>
      <c r="D181" s="36"/>
      <c r="E181" s="31" t="s">
        <v>265</v>
      </c>
      <c r="F181" s="36"/>
      <c r="G181" s="36"/>
      <c r="H181" s="36"/>
      <c r="I181" s="36"/>
      <c r="J181" s="37"/>
    </row>
    <row r="182">
      <c r="A182" s="29" t="s">
        <v>29</v>
      </c>
      <c r="B182" s="29">
        <v>43</v>
      </c>
      <c r="C182" s="30" t="s">
        <v>270</v>
      </c>
      <c r="D182" s="29" t="s">
        <v>31</v>
      </c>
      <c r="E182" s="31" t="s">
        <v>271</v>
      </c>
      <c r="F182" s="32" t="s">
        <v>151</v>
      </c>
      <c r="G182" s="33">
        <v>25</v>
      </c>
      <c r="H182" s="33">
        <v>0</v>
      </c>
      <c r="I182" s="33">
        <f>ROUND(G182*H182,P4)</f>
        <v>0</v>
      </c>
      <c r="J182" s="29"/>
      <c r="O182" s="34">
        <f>I182*0.21</f>
        <v>0</v>
      </c>
      <c r="P182">
        <v>3</v>
      </c>
    </row>
    <row r="183">
      <c r="A183" s="29" t="s">
        <v>34</v>
      </c>
      <c r="B183" s="35"/>
      <c r="C183" s="36"/>
      <c r="D183" s="36"/>
      <c r="E183" s="31" t="s">
        <v>272</v>
      </c>
      <c r="F183" s="36"/>
      <c r="G183" s="36"/>
      <c r="H183" s="36"/>
      <c r="I183" s="36"/>
      <c r="J183" s="37"/>
    </row>
    <row r="184" ht="30">
      <c r="A184" s="29" t="s">
        <v>75</v>
      </c>
      <c r="B184" s="35"/>
      <c r="C184" s="36"/>
      <c r="D184" s="36"/>
      <c r="E184" s="42" t="s">
        <v>273</v>
      </c>
      <c r="F184" s="36"/>
      <c r="G184" s="36"/>
      <c r="H184" s="36"/>
      <c r="I184" s="36"/>
      <c r="J184" s="37"/>
    </row>
    <row r="185" ht="45">
      <c r="A185" s="29" t="s">
        <v>36</v>
      </c>
      <c r="B185" s="35"/>
      <c r="C185" s="36"/>
      <c r="D185" s="36"/>
      <c r="E185" s="31" t="s">
        <v>265</v>
      </c>
      <c r="F185" s="36"/>
      <c r="G185" s="36"/>
      <c r="H185" s="36"/>
      <c r="I185" s="36"/>
      <c r="J185" s="37"/>
    </row>
    <row r="186">
      <c r="A186" s="23" t="s">
        <v>26</v>
      </c>
      <c r="B186" s="24"/>
      <c r="C186" s="25" t="s">
        <v>274</v>
      </c>
      <c r="D186" s="26"/>
      <c r="E186" s="23" t="s">
        <v>275</v>
      </c>
      <c r="F186" s="26"/>
      <c r="G186" s="26"/>
      <c r="H186" s="26"/>
      <c r="I186" s="27">
        <f>SUMIFS(I187:I225,A187:A225,"P")</f>
        <v>0</v>
      </c>
      <c r="J186" s="28"/>
    </row>
    <row r="187">
      <c r="A187" s="29" t="s">
        <v>29</v>
      </c>
      <c r="B187" s="29">
        <v>44</v>
      </c>
      <c r="C187" s="30" t="s">
        <v>276</v>
      </c>
      <c r="D187" s="29" t="s">
        <v>31</v>
      </c>
      <c r="E187" s="31" t="s">
        <v>277</v>
      </c>
      <c r="F187" s="32" t="s">
        <v>151</v>
      </c>
      <c r="G187" s="33">
        <v>15</v>
      </c>
      <c r="H187" s="33">
        <v>0</v>
      </c>
      <c r="I187" s="33">
        <f>ROUND(G187*H187,P4)</f>
        <v>0</v>
      </c>
      <c r="J187" s="29"/>
      <c r="O187" s="34">
        <f>I187*0.21</f>
        <v>0</v>
      </c>
      <c r="P187">
        <v>3</v>
      </c>
    </row>
    <row r="188" ht="30">
      <c r="A188" s="29" t="s">
        <v>34</v>
      </c>
      <c r="B188" s="35"/>
      <c r="C188" s="36"/>
      <c r="D188" s="36"/>
      <c r="E188" s="31" t="s">
        <v>278</v>
      </c>
      <c r="F188" s="36"/>
      <c r="G188" s="36"/>
      <c r="H188" s="36"/>
      <c r="I188" s="36"/>
      <c r="J188" s="37"/>
    </row>
    <row r="189" ht="30">
      <c r="A189" s="29" t="s">
        <v>75</v>
      </c>
      <c r="B189" s="35"/>
      <c r="C189" s="36"/>
      <c r="D189" s="36"/>
      <c r="E189" s="42" t="s">
        <v>279</v>
      </c>
      <c r="F189" s="36"/>
      <c r="G189" s="36"/>
      <c r="H189" s="36"/>
      <c r="I189" s="36"/>
      <c r="J189" s="37"/>
    </row>
    <row r="190" ht="30">
      <c r="A190" s="29" t="s">
        <v>36</v>
      </c>
      <c r="B190" s="35"/>
      <c r="C190" s="36"/>
      <c r="D190" s="36"/>
      <c r="E190" s="31" t="s">
        <v>280</v>
      </c>
      <c r="F190" s="36"/>
      <c r="G190" s="36"/>
      <c r="H190" s="36"/>
      <c r="I190" s="36"/>
      <c r="J190" s="37"/>
    </row>
    <row r="191">
      <c r="A191" s="29" t="s">
        <v>29</v>
      </c>
      <c r="B191" s="29">
        <v>45</v>
      </c>
      <c r="C191" s="30" t="s">
        <v>281</v>
      </c>
      <c r="D191" s="29" t="s">
        <v>31</v>
      </c>
      <c r="E191" s="31" t="s">
        <v>282</v>
      </c>
      <c r="F191" s="32" t="s">
        <v>151</v>
      </c>
      <c r="G191" s="33">
        <v>22</v>
      </c>
      <c r="H191" s="33">
        <v>0</v>
      </c>
      <c r="I191" s="33">
        <f>ROUND(G191*H191,P4)</f>
        <v>0</v>
      </c>
      <c r="J191" s="29"/>
      <c r="O191" s="34">
        <f>I191*0.21</f>
        <v>0</v>
      </c>
      <c r="P191">
        <v>3</v>
      </c>
    </row>
    <row r="192" ht="30">
      <c r="A192" s="29" t="s">
        <v>34</v>
      </c>
      <c r="B192" s="35"/>
      <c r="C192" s="36"/>
      <c r="D192" s="36"/>
      <c r="E192" s="31" t="s">
        <v>283</v>
      </c>
      <c r="F192" s="36"/>
      <c r="G192" s="36"/>
      <c r="H192" s="36"/>
      <c r="I192" s="36"/>
      <c r="J192" s="37"/>
    </row>
    <row r="193" ht="30">
      <c r="A193" s="29" t="s">
        <v>75</v>
      </c>
      <c r="B193" s="35"/>
      <c r="C193" s="36"/>
      <c r="D193" s="36"/>
      <c r="E193" s="42" t="s">
        <v>284</v>
      </c>
      <c r="F193" s="36"/>
      <c r="G193" s="36"/>
      <c r="H193" s="36"/>
      <c r="I193" s="36"/>
      <c r="J193" s="37"/>
    </row>
    <row r="194" ht="30">
      <c r="A194" s="29" t="s">
        <v>36</v>
      </c>
      <c r="B194" s="35"/>
      <c r="C194" s="36"/>
      <c r="D194" s="36"/>
      <c r="E194" s="31" t="s">
        <v>285</v>
      </c>
      <c r="F194" s="36"/>
      <c r="G194" s="36"/>
      <c r="H194" s="36"/>
      <c r="I194" s="36"/>
      <c r="J194" s="37"/>
    </row>
    <row r="195">
      <c r="A195" s="29" t="s">
        <v>29</v>
      </c>
      <c r="B195" s="29">
        <v>46</v>
      </c>
      <c r="C195" s="30" t="s">
        <v>286</v>
      </c>
      <c r="D195" s="29" t="s">
        <v>31</v>
      </c>
      <c r="E195" s="31" t="s">
        <v>287</v>
      </c>
      <c r="F195" s="32" t="s">
        <v>151</v>
      </c>
      <c r="G195" s="33">
        <v>1</v>
      </c>
      <c r="H195" s="33">
        <v>0</v>
      </c>
      <c r="I195" s="33">
        <f>ROUND(G195*H195,P4)</f>
        <v>0</v>
      </c>
      <c r="J195" s="29"/>
      <c r="O195" s="34">
        <f>I195*0.21</f>
        <v>0</v>
      </c>
      <c r="P195">
        <v>3</v>
      </c>
    </row>
    <row r="196">
      <c r="A196" s="29" t="s">
        <v>34</v>
      </c>
      <c r="B196" s="35"/>
      <c r="C196" s="36"/>
      <c r="D196" s="36"/>
      <c r="E196" s="31" t="s">
        <v>288</v>
      </c>
      <c r="F196" s="36"/>
      <c r="G196" s="36"/>
      <c r="H196" s="36"/>
      <c r="I196" s="36"/>
      <c r="J196" s="37"/>
    </row>
    <row r="197" ht="45">
      <c r="A197" s="29" t="s">
        <v>36</v>
      </c>
      <c r="B197" s="35"/>
      <c r="C197" s="36"/>
      <c r="D197" s="36"/>
      <c r="E197" s="31" t="s">
        <v>289</v>
      </c>
      <c r="F197" s="36"/>
      <c r="G197" s="36"/>
      <c r="H197" s="36"/>
      <c r="I197" s="36"/>
      <c r="J197" s="37"/>
    </row>
    <row r="198">
      <c r="A198" s="29" t="s">
        <v>29</v>
      </c>
      <c r="B198" s="29">
        <v>47</v>
      </c>
      <c r="C198" s="30" t="s">
        <v>290</v>
      </c>
      <c r="D198" s="29" t="s">
        <v>31</v>
      </c>
      <c r="E198" s="31" t="s">
        <v>291</v>
      </c>
      <c r="F198" s="32" t="s">
        <v>116</v>
      </c>
      <c r="G198" s="33">
        <v>266</v>
      </c>
      <c r="H198" s="33">
        <v>0</v>
      </c>
      <c r="I198" s="33">
        <f>ROUND(G198*H198,P4)</f>
        <v>0</v>
      </c>
      <c r="J198" s="29"/>
      <c r="O198" s="34">
        <f>I198*0.21</f>
        <v>0</v>
      </c>
      <c r="P198">
        <v>3</v>
      </c>
    </row>
    <row r="199" ht="45">
      <c r="A199" s="29" t="s">
        <v>34</v>
      </c>
      <c r="B199" s="35"/>
      <c r="C199" s="36"/>
      <c r="D199" s="36"/>
      <c r="E199" s="31" t="s">
        <v>292</v>
      </c>
      <c r="F199" s="36"/>
      <c r="G199" s="36"/>
      <c r="H199" s="36"/>
      <c r="I199" s="36"/>
      <c r="J199" s="37"/>
    </row>
    <row r="200" ht="30">
      <c r="A200" s="29" t="s">
        <v>75</v>
      </c>
      <c r="B200" s="35"/>
      <c r="C200" s="36"/>
      <c r="D200" s="36"/>
      <c r="E200" s="42" t="s">
        <v>293</v>
      </c>
      <c r="F200" s="36"/>
      <c r="G200" s="36"/>
      <c r="H200" s="36"/>
      <c r="I200" s="36"/>
      <c r="J200" s="37"/>
    </row>
    <row r="201" ht="120">
      <c r="A201" s="29" t="s">
        <v>36</v>
      </c>
      <c r="B201" s="35"/>
      <c r="C201" s="36"/>
      <c r="D201" s="36"/>
      <c r="E201" s="31" t="s">
        <v>294</v>
      </c>
      <c r="F201" s="36"/>
      <c r="G201" s="36"/>
      <c r="H201" s="36"/>
      <c r="I201" s="36"/>
      <c r="J201" s="37"/>
    </row>
    <row r="202" ht="30">
      <c r="A202" s="29" t="s">
        <v>29</v>
      </c>
      <c r="B202" s="29">
        <v>48</v>
      </c>
      <c r="C202" s="30" t="s">
        <v>295</v>
      </c>
      <c r="D202" s="29" t="s">
        <v>31</v>
      </c>
      <c r="E202" s="31" t="s">
        <v>296</v>
      </c>
      <c r="F202" s="32" t="s">
        <v>116</v>
      </c>
      <c r="G202" s="33">
        <v>140</v>
      </c>
      <c r="H202" s="33">
        <v>0</v>
      </c>
      <c r="I202" s="33">
        <f>ROUND(G202*H202,P4)</f>
        <v>0</v>
      </c>
      <c r="J202" s="29"/>
      <c r="O202" s="34">
        <f>I202*0.21</f>
        <v>0</v>
      </c>
      <c r="P202">
        <v>3</v>
      </c>
    </row>
    <row r="203" ht="30">
      <c r="A203" s="29" t="s">
        <v>34</v>
      </c>
      <c r="B203" s="35"/>
      <c r="C203" s="36"/>
      <c r="D203" s="36"/>
      <c r="E203" s="31" t="s">
        <v>297</v>
      </c>
      <c r="F203" s="36"/>
      <c r="G203" s="36"/>
      <c r="H203" s="36"/>
      <c r="I203" s="36"/>
      <c r="J203" s="37"/>
    </row>
    <row r="204" ht="30">
      <c r="A204" s="29" t="s">
        <v>75</v>
      </c>
      <c r="B204" s="35"/>
      <c r="C204" s="36"/>
      <c r="D204" s="36"/>
      <c r="E204" s="42" t="s">
        <v>298</v>
      </c>
      <c r="F204" s="36"/>
      <c r="G204" s="36"/>
      <c r="H204" s="36"/>
      <c r="I204" s="36"/>
      <c r="J204" s="37"/>
    </row>
    <row r="205" ht="60">
      <c r="A205" s="29" t="s">
        <v>36</v>
      </c>
      <c r="B205" s="35"/>
      <c r="C205" s="36"/>
      <c r="D205" s="36"/>
      <c r="E205" s="31" t="s">
        <v>299</v>
      </c>
      <c r="F205" s="36"/>
      <c r="G205" s="36"/>
      <c r="H205" s="36"/>
      <c r="I205" s="36"/>
      <c r="J205" s="37"/>
    </row>
    <row r="206">
      <c r="A206" s="29" t="s">
        <v>29</v>
      </c>
      <c r="B206" s="29">
        <v>49</v>
      </c>
      <c r="C206" s="30" t="s">
        <v>300</v>
      </c>
      <c r="D206" s="29" t="s">
        <v>31</v>
      </c>
      <c r="E206" s="31" t="s">
        <v>301</v>
      </c>
      <c r="F206" s="32" t="s">
        <v>116</v>
      </c>
      <c r="G206" s="33">
        <v>244.19999999999999</v>
      </c>
      <c r="H206" s="33">
        <v>0</v>
      </c>
      <c r="I206" s="33">
        <f>ROUND(G206*H206,P4)</f>
        <v>0</v>
      </c>
      <c r="J206" s="29"/>
      <c r="O206" s="34">
        <f>I206*0.21</f>
        <v>0</v>
      </c>
      <c r="P206">
        <v>3</v>
      </c>
    </row>
    <row r="207" ht="45">
      <c r="A207" s="29" t="s">
        <v>34</v>
      </c>
      <c r="B207" s="35"/>
      <c r="C207" s="36"/>
      <c r="D207" s="36"/>
      <c r="E207" s="31" t="s">
        <v>302</v>
      </c>
      <c r="F207" s="36"/>
      <c r="G207" s="36"/>
      <c r="H207" s="36"/>
      <c r="I207" s="36"/>
      <c r="J207" s="37"/>
    </row>
    <row r="208" ht="30">
      <c r="A208" s="29" t="s">
        <v>75</v>
      </c>
      <c r="B208" s="35"/>
      <c r="C208" s="36"/>
      <c r="D208" s="36"/>
      <c r="E208" s="42" t="s">
        <v>303</v>
      </c>
      <c r="F208" s="36"/>
      <c r="G208" s="36"/>
      <c r="H208" s="36"/>
      <c r="I208" s="36"/>
      <c r="J208" s="37"/>
    </row>
    <row r="209" ht="45">
      <c r="A209" s="29" t="s">
        <v>36</v>
      </c>
      <c r="B209" s="35"/>
      <c r="C209" s="36"/>
      <c r="D209" s="36"/>
      <c r="E209" s="31" t="s">
        <v>304</v>
      </c>
      <c r="F209" s="36"/>
      <c r="G209" s="36"/>
      <c r="H209" s="36"/>
      <c r="I209" s="36"/>
      <c r="J209" s="37"/>
    </row>
    <row r="210">
      <c r="A210" s="29" t="s">
        <v>29</v>
      </c>
      <c r="B210" s="29">
        <v>50</v>
      </c>
      <c r="C210" s="30" t="s">
        <v>305</v>
      </c>
      <c r="D210" s="29" t="s">
        <v>31</v>
      </c>
      <c r="E210" s="31" t="s">
        <v>306</v>
      </c>
      <c r="F210" s="32" t="s">
        <v>116</v>
      </c>
      <c r="G210" s="33">
        <v>1218.2</v>
      </c>
      <c r="H210" s="33">
        <v>0</v>
      </c>
      <c r="I210" s="33">
        <f>ROUND(G210*H210,P4)</f>
        <v>0</v>
      </c>
      <c r="J210" s="29"/>
      <c r="O210" s="34">
        <f>I210*0.21</f>
        <v>0</v>
      </c>
      <c r="P210">
        <v>3</v>
      </c>
    </row>
    <row r="211" ht="30">
      <c r="A211" s="29" t="s">
        <v>34</v>
      </c>
      <c r="B211" s="35"/>
      <c r="C211" s="36"/>
      <c r="D211" s="36"/>
      <c r="E211" s="31" t="s">
        <v>307</v>
      </c>
      <c r="F211" s="36"/>
      <c r="G211" s="36"/>
      <c r="H211" s="36"/>
      <c r="I211" s="36"/>
      <c r="J211" s="37"/>
    </row>
    <row r="212" ht="75">
      <c r="A212" s="29" t="s">
        <v>75</v>
      </c>
      <c r="B212" s="35"/>
      <c r="C212" s="36"/>
      <c r="D212" s="36"/>
      <c r="E212" s="42" t="s">
        <v>308</v>
      </c>
      <c r="F212" s="36"/>
      <c r="G212" s="36"/>
      <c r="H212" s="36"/>
      <c r="I212" s="36"/>
      <c r="J212" s="37"/>
    </row>
    <row r="213" ht="30">
      <c r="A213" s="29" t="s">
        <v>36</v>
      </c>
      <c r="B213" s="35"/>
      <c r="C213" s="36"/>
      <c r="D213" s="36"/>
      <c r="E213" s="31" t="s">
        <v>309</v>
      </c>
      <c r="F213" s="36"/>
      <c r="G213" s="36"/>
      <c r="H213" s="36"/>
      <c r="I213" s="36"/>
      <c r="J213" s="37"/>
    </row>
    <row r="214">
      <c r="A214" s="29" t="s">
        <v>29</v>
      </c>
      <c r="B214" s="29">
        <v>51</v>
      </c>
      <c r="C214" s="30" t="s">
        <v>310</v>
      </c>
      <c r="D214" s="29" t="s">
        <v>31</v>
      </c>
      <c r="E214" s="31" t="s">
        <v>311</v>
      </c>
      <c r="F214" s="32" t="s">
        <v>116</v>
      </c>
      <c r="G214" s="33">
        <v>1218.2</v>
      </c>
      <c r="H214" s="33">
        <v>0</v>
      </c>
      <c r="I214" s="33">
        <f>ROUND(G214*H214,P4)</f>
        <v>0</v>
      </c>
      <c r="J214" s="29"/>
      <c r="O214" s="34">
        <f>I214*0.21</f>
        <v>0</v>
      </c>
      <c r="P214">
        <v>3</v>
      </c>
    </row>
    <row r="215" ht="30">
      <c r="A215" s="29" t="s">
        <v>34</v>
      </c>
      <c r="B215" s="35"/>
      <c r="C215" s="36"/>
      <c r="D215" s="36"/>
      <c r="E215" s="31" t="s">
        <v>312</v>
      </c>
      <c r="F215" s="36"/>
      <c r="G215" s="36"/>
      <c r="H215" s="36"/>
      <c r="I215" s="36"/>
      <c r="J215" s="37"/>
    </row>
    <row r="216" ht="45">
      <c r="A216" s="29" t="s">
        <v>75</v>
      </c>
      <c r="B216" s="35"/>
      <c r="C216" s="36"/>
      <c r="D216" s="36"/>
      <c r="E216" s="42" t="s">
        <v>313</v>
      </c>
      <c r="F216" s="36"/>
      <c r="G216" s="36"/>
      <c r="H216" s="36"/>
      <c r="I216" s="36"/>
      <c r="J216" s="37"/>
    </row>
    <row r="217" ht="30">
      <c r="A217" s="29" t="s">
        <v>36</v>
      </c>
      <c r="B217" s="35"/>
      <c r="C217" s="36"/>
      <c r="D217" s="36"/>
      <c r="E217" s="31" t="s">
        <v>309</v>
      </c>
      <c r="F217" s="36"/>
      <c r="G217" s="36"/>
      <c r="H217" s="36"/>
      <c r="I217" s="36"/>
      <c r="J217" s="37"/>
    </row>
    <row r="218">
      <c r="A218" s="29" t="s">
        <v>29</v>
      </c>
      <c r="B218" s="29">
        <v>52</v>
      </c>
      <c r="C218" s="30" t="s">
        <v>314</v>
      </c>
      <c r="D218" s="29" t="s">
        <v>31</v>
      </c>
      <c r="E218" s="31" t="s">
        <v>315</v>
      </c>
      <c r="F218" s="32" t="s">
        <v>116</v>
      </c>
      <c r="G218" s="33">
        <v>37.310000000000002</v>
      </c>
      <c r="H218" s="33">
        <v>0</v>
      </c>
      <c r="I218" s="33">
        <f>ROUND(G218*H218,P4)</f>
        <v>0</v>
      </c>
      <c r="J218" s="29"/>
      <c r="O218" s="34">
        <f>I218*0.21</f>
        <v>0</v>
      </c>
      <c r="P218">
        <v>3</v>
      </c>
    </row>
    <row r="219" ht="45">
      <c r="A219" s="29" t="s">
        <v>34</v>
      </c>
      <c r="B219" s="35"/>
      <c r="C219" s="36"/>
      <c r="D219" s="36"/>
      <c r="E219" s="31" t="s">
        <v>316</v>
      </c>
      <c r="F219" s="36"/>
      <c r="G219" s="36"/>
      <c r="H219" s="36"/>
      <c r="I219" s="36"/>
      <c r="J219" s="37"/>
    </row>
    <row r="220" ht="30">
      <c r="A220" s="29" t="s">
        <v>75</v>
      </c>
      <c r="B220" s="35"/>
      <c r="C220" s="36"/>
      <c r="D220" s="36"/>
      <c r="E220" s="42" t="s">
        <v>317</v>
      </c>
      <c r="F220" s="36"/>
      <c r="G220" s="36"/>
      <c r="H220" s="36"/>
      <c r="I220" s="36"/>
      <c r="J220" s="37"/>
    </row>
    <row r="221" ht="30">
      <c r="A221" s="29" t="s">
        <v>36</v>
      </c>
      <c r="B221" s="35"/>
      <c r="C221" s="36"/>
      <c r="D221" s="36"/>
      <c r="E221" s="31" t="s">
        <v>309</v>
      </c>
      <c r="F221" s="36"/>
      <c r="G221" s="36"/>
      <c r="H221" s="36"/>
      <c r="I221" s="36"/>
      <c r="J221" s="37"/>
    </row>
    <row r="222">
      <c r="A222" s="29" t="s">
        <v>29</v>
      </c>
      <c r="B222" s="29">
        <v>53</v>
      </c>
      <c r="C222" s="30" t="s">
        <v>318</v>
      </c>
      <c r="D222" s="29" t="s">
        <v>31</v>
      </c>
      <c r="E222" s="31" t="s">
        <v>319</v>
      </c>
      <c r="F222" s="32" t="s">
        <v>151</v>
      </c>
      <c r="G222" s="33">
        <v>3</v>
      </c>
      <c r="H222" s="33">
        <v>0</v>
      </c>
      <c r="I222" s="33">
        <f>ROUND(G222*H222,P4)</f>
        <v>0</v>
      </c>
      <c r="J222" s="29"/>
      <c r="O222" s="34">
        <f>I222*0.21</f>
        <v>0</v>
      </c>
      <c r="P222">
        <v>3</v>
      </c>
    </row>
    <row r="223" ht="60">
      <c r="A223" s="29" t="s">
        <v>34</v>
      </c>
      <c r="B223" s="35"/>
      <c r="C223" s="36"/>
      <c r="D223" s="36"/>
      <c r="E223" s="31" t="s">
        <v>320</v>
      </c>
      <c r="F223" s="36"/>
      <c r="G223" s="36"/>
      <c r="H223" s="36"/>
      <c r="I223" s="36"/>
      <c r="J223" s="37"/>
    </row>
    <row r="224">
      <c r="A224" s="29" t="s">
        <v>75</v>
      </c>
      <c r="B224" s="35"/>
      <c r="C224" s="36"/>
      <c r="D224" s="36"/>
      <c r="E224" s="42" t="s">
        <v>254</v>
      </c>
      <c r="F224" s="36"/>
      <c r="G224" s="36"/>
      <c r="H224" s="36"/>
      <c r="I224" s="36"/>
      <c r="J224" s="37"/>
    </row>
    <row r="225" ht="150">
      <c r="A225" s="29" t="s">
        <v>36</v>
      </c>
      <c r="B225" s="38"/>
      <c r="C225" s="39"/>
      <c r="D225" s="39"/>
      <c r="E225" s="31" t="s">
        <v>321</v>
      </c>
      <c r="F225" s="39"/>
      <c r="G225" s="39"/>
      <c r="H225" s="39"/>
      <c r="I225" s="39"/>
      <c r="J225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2024-02-16T11:46:20Z</dcterms:created>
  <dcterms:modified xsi:type="dcterms:W3CDTF">2024-02-16T11:46:20Z</dcterms:modified>
</cp:coreProperties>
</file>